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550" activeTab="0"/>
  </bookViews>
  <sheets>
    <sheet name="質問紙" sheetId="1" r:id="rId1"/>
    <sheet name="因子分析" sheetId="2" r:id="rId2"/>
    <sheet name="回答の記録" sheetId="3" r:id="rId3"/>
    <sheet name="集計" sheetId="4" r:id="rId4"/>
    <sheet name="出題者の意図" sheetId="5" r:id="rId5"/>
  </sheets>
  <definedNames/>
  <calcPr fullCalcOnLoad="1"/>
</workbook>
</file>

<file path=xl/sharedStrings.xml><?xml version="1.0" encoding="utf-8"?>
<sst xmlns="http://schemas.openxmlformats.org/spreadsheetml/2006/main" count="417" uniqueCount="251">
  <si>
    <t>あまり正確でない性格検査^_^;)ゞ</t>
  </si>
  <si>
    <t>［５］：</t>
  </si>
  <si>
    <t>［４］：</t>
  </si>
  <si>
    <t>下記の文章のそれぞれに関して、あなたが</t>
  </si>
  <si>
    <t>すごくよくあてはまる</t>
  </si>
  <si>
    <t>どちらかというと当てはまる方だ</t>
  </si>
  <si>
    <t>［３］：</t>
  </si>
  <si>
    <t>［２］：</t>
  </si>
  <si>
    <t>［１］：</t>
  </si>
  <si>
    <t>どちらとも言えない</t>
  </si>
  <si>
    <t>どちらかというと反対の方だ</t>
  </si>
  <si>
    <t>完璧反対だと思う</t>
  </si>
  <si>
    <t>平均</t>
  </si>
  <si>
    <t>解釈番号</t>
  </si>
  <si>
    <t>解釈の名前</t>
  </si>
  <si>
    <t>解説</t>
  </si>
  <si>
    <t>ドラえもん</t>
  </si>
  <si>
    <t>２．５以上は非常にその程度がある。</t>
  </si>
  <si>
    <t>１．５～２．５はその程度がある</t>
  </si>
  <si>
    <t>０．５～１．５はどちらかというとそうだ。</t>
  </si>
  <si>
    <t>絶対値が０．５未満はどちらとも言えない。</t>
  </si>
  <si>
    <t>マイナスはプラスの場合の正反対であること</t>
  </si>
  <si>
    <t>例えば、－２．５よりも小さいのは非常にその傾向がない</t>
  </si>
  <si>
    <t>ことを表わしています。</t>
  </si>
  <si>
    <t>該当質問数</t>
  </si>
  <si>
    <t>あなたのスコア合計</t>
  </si>
  <si>
    <t>なお、各解釈の平均が</t>
  </si>
  <si>
    <t>のびた</t>
  </si>
  <si>
    <t>すねお</t>
  </si>
  <si>
    <t>ジャイアン</t>
  </si>
  <si>
    <t>しずか</t>
  </si>
  <si>
    <t>できすぎ君</t>
  </si>
  <si>
    <t>頼られると断れないお人よしタイプ。ポケットがない服は着れません。</t>
  </si>
  <si>
    <t>優柔不断で一人では能力を発揮できないタイプ。決めゼリフは『どらえもぉん』</t>
  </si>
  <si>
    <t>地味ながらもこつこつと役目をこなすタイプ。チャカッリ者。癖は口を尖らすこと。</t>
  </si>
  <si>
    <t>責任感が強いが自己中心的。それゆえに周りに敬遠される。公共施設のものはみんなのものですよ～！</t>
  </si>
  <si>
    <t>繊細な心の持ち主でとてもきれい好きなタイプ。お風呂に入りすぎるとふやけてしまいますよ。半身浴がおすすめ！</t>
  </si>
  <si>
    <t>頭の切れがよく、優れているあなたですが、真面目ゆえに柔軟性にかけるタイプ。ニュースばかりでなく、ワイドショーもなかなかいいですよ。</t>
  </si>
  <si>
    <t>質問</t>
  </si>
  <si>
    <t>回答のメモ</t>
  </si>
  <si>
    <t>のいずれであるか判断して、1～5の整数を問題の右となりの回答欄へ半角文字でメモしてください。</t>
  </si>
  <si>
    <t>頼られると断れない。おだてられるとのっちゃうよ！</t>
  </si>
  <si>
    <t>つい幹事を引きうける。みんなの代表☆</t>
  </si>
  <si>
    <t>人をよく助ける。拾ったものは必ず交番☆</t>
  </si>
  <si>
    <t>勉強はいつも下の方。親に見せてないテストもあったりして・・・</t>
  </si>
  <si>
    <t>個人より共同作業が好き。レポートは共同が一番！</t>
  </si>
  <si>
    <t>部屋が散らかっている。ゴキブリ好みの部屋です☆</t>
  </si>
  <si>
    <t>強いものには逆らわない。郷に入れば郷に従う。</t>
  </si>
  <si>
    <t>こつこつやることはやる。</t>
  </si>
  <si>
    <t>自分は卑怯者だ。ちゃっかりしてるよ～☆</t>
  </si>
  <si>
    <t>自分が一番がいい。話題の中心は自分じゃなきゃ！</t>
  </si>
  <si>
    <t>自分の思い通りにならないと嫌。パソコンが壊れたらパソコンのせいだよ!!</t>
  </si>
  <si>
    <t>強がっているが甘えん坊。あの人の前では・・・</t>
  </si>
  <si>
    <t>お風呂が好き。家で一番好きな場所はお風呂でしょ！</t>
  </si>
  <si>
    <t>きれい好き。部屋はきれいにしてからお出かけ！</t>
  </si>
  <si>
    <t>自分はみんなにかわいがられている。</t>
  </si>
  <si>
    <t>自分は頭が堅い。将来は頑固になりそう。</t>
  </si>
  <si>
    <t>信号無視はしない。赤信号は、みんなで渡っても危ないよ！</t>
  </si>
  <si>
    <t>学級委員はよくやった。いつも制服には委員バッチ☆</t>
  </si>
  <si>
    <t>おしぼりで顔を拭く。</t>
  </si>
  <si>
    <t>どっこいしょって立つ。</t>
  </si>
  <si>
    <t>漬物の味がわかるようになってきた。</t>
  </si>
  <si>
    <t>最近おなかが出てきたと思う。</t>
  </si>
  <si>
    <t>筋肉痛は二日目以降に出る。</t>
  </si>
  <si>
    <t>ここ一年ベルト・ネックレス等は買っていない。</t>
  </si>
  <si>
    <t>お酒を飲むと語りだす。</t>
  </si>
  <si>
    <t>着信音はプルル。</t>
  </si>
  <si>
    <t>居酒屋にいくと、とりあえず生中を頼む。</t>
  </si>
  <si>
    <t xml:space="preserve">42251,23342,35522,43224,52413,11 </t>
  </si>
  <si>
    <t xml:space="preserve">54334,23234,42343,42155,45315,14 </t>
  </si>
  <si>
    <t xml:space="preserve">53322,35132,45423,34444,34324,45 </t>
  </si>
  <si>
    <t xml:space="preserve">41231,54232,21211,12311,53213,15 </t>
  </si>
  <si>
    <t xml:space="preserve">43425,13542,25243,25513,35115,11 </t>
  </si>
  <si>
    <t xml:space="preserve">42322,22432,32343,43223,43351,11 </t>
  </si>
  <si>
    <t xml:space="preserve">43533,43432,35423,35434,35111,11 </t>
  </si>
  <si>
    <t xml:space="preserve">44332,24542,35553,42425,55414,11 </t>
  </si>
  <si>
    <t xml:space="preserve">53442,25144,43354,42324,55213,22 </t>
  </si>
  <si>
    <t xml:space="preserve">32432,13334,45313,23252,13551,11 </t>
  </si>
  <si>
    <t xml:space="preserve">42242,55345,54413,43114,35512,11 </t>
  </si>
  <si>
    <t xml:space="preserve">51334,23422,32233,15313,34143,31 </t>
  </si>
  <si>
    <t xml:space="preserve">32331,44433,42322,55315,55413,11 </t>
  </si>
  <si>
    <t xml:space="preserve">53451,14432,35453,35214,55312,11 </t>
  </si>
  <si>
    <t xml:space="preserve">43334,52444,45423,31524,55115,31 </t>
  </si>
  <si>
    <t xml:space="preserve">42231,14322,55333,42123,24324,11 </t>
  </si>
  <si>
    <t xml:space="preserve">42332,32233,32223,24323,34223,11 </t>
  </si>
  <si>
    <t xml:space="preserve">34332,24443,44333,22212,33112,15 </t>
  </si>
  <si>
    <t xml:space="preserve">52314,12243,45431,53514,55151,11 </t>
  </si>
  <si>
    <t xml:space="preserve">53445,54533,45213,42213,34111,11 </t>
  </si>
  <si>
    <t xml:space="preserve">44221,32233,55243,41423,54415,15 </t>
  </si>
  <si>
    <t xml:space="preserve">31253,33343,44323,12115,55321,11 </t>
  </si>
  <si>
    <t xml:space="preserve">41314,44432,33423,32154,55453,13 </t>
  </si>
  <si>
    <t xml:space="preserve">41421,53425,55213,44114,55112,11 </t>
  </si>
  <si>
    <t xml:space="preserve">43352,33424,45324,14213,45452,15 </t>
  </si>
  <si>
    <t xml:space="preserve">42323,43433,33223,43114,33212,11 </t>
  </si>
  <si>
    <t xml:space="preserve">31223,54253,43114,32111,25224,11 </t>
  </si>
  <si>
    <t xml:space="preserve">53422,54343,45523,43412,54112,11 </t>
  </si>
  <si>
    <t xml:space="preserve">53352,14432,24324,21214,44114,11 </t>
  </si>
  <si>
    <t xml:space="preserve">43322,34333,24534,35412,12223,11 </t>
  </si>
  <si>
    <t xml:space="preserve">53454,34222,33332,13414,44114,13 </t>
  </si>
  <si>
    <t xml:space="preserve">34453,22143,45232,23112,55211,11 </t>
  </si>
  <si>
    <t xml:space="preserve">54443,33422,34433,24512,12112,11 </t>
  </si>
  <si>
    <t xml:space="preserve">51255,54121,15213,11214,44213,11 </t>
  </si>
  <si>
    <t xml:space="preserve">51454,23323,33232,43234,35213,11 </t>
  </si>
  <si>
    <t xml:space="preserve">41444,24432,33543,42114,55212,11 </t>
  </si>
  <si>
    <t xml:space="preserve">32433,24323,13234,43113,34353,41 </t>
  </si>
  <si>
    <t xml:space="preserve">44433,24232,24332,23224,44313,11 </t>
  </si>
  <si>
    <t xml:space="preserve">43324,14433,34443,32314,53111,11 </t>
  </si>
  <si>
    <t xml:space="preserve">32342,45143,34523,22313,14113,11 </t>
  </si>
  <si>
    <t xml:space="preserve">52433,25114,55342,54234,35213,22 </t>
  </si>
  <si>
    <t xml:space="preserve">43343,24243,32543,23213,53213,42 </t>
  </si>
  <si>
    <t xml:space="preserve">41423,34443,33343,34334,45121,31 </t>
  </si>
  <si>
    <t xml:space="preserve">55223,43443,44322,32413,14213,21 </t>
  </si>
  <si>
    <t xml:space="preserve">42233,44531,45314,12114,44414,11 </t>
  </si>
  <si>
    <t xml:space="preserve">41323,24322,33543,43213,55213,32 </t>
  </si>
  <si>
    <t xml:space="preserve">32543,14232,43453,34214,44251,11 </t>
  </si>
  <si>
    <t xml:space="preserve">31331,33333,45234,23211,15111,11 </t>
  </si>
  <si>
    <t xml:space="preserve">42444,44333,24223,24213,45113,13 </t>
  </si>
  <si>
    <t xml:space="preserve">42343,13423,42332,24312,45111,11 </t>
  </si>
  <si>
    <t xml:space="preserve">43233,13243,35444,51314,44115,23 </t>
  </si>
  <si>
    <t xml:space="preserve">44422,13443,44334,33511,41113,11 </t>
  </si>
  <si>
    <t xml:space="preserve">42423,14441,34253,35434,25111,11 </t>
  </si>
  <si>
    <t xml:space="preserve">31423,14322,34342,43113,24211,11 </t>
  </si>
  <si>
    <t xml:space="preserve">42324,24332,24443,24224,44212,11 </t>
  </si>
  <si>
    <t xml:space="preserve">43254,22332,32333,22314,15412,21 </t>
  </si>
  <si>
    <t xml:space="preserve">43311,12132,34143,31434,24111,11 </t>
  </si>
  <si>
    <t xml:space="preserve">21323,14343,54332,22112,14114,11 </t>
  </si>
  <si>
    <t xml:space="preserve">33352,54144,34413,23215,45224,11 </t>
  </si>
  <si>
    <t xml:space="preserve">43423,24431,24343,24412,42112,11 </t>
  </si>
  <si>
    <t xml:space="preserve">42332,24234,24443,44412,43315,12 </t>
  </si>
  <si>
    <t xml:space="preserve">44443,23342,24543,43314,54451,11 </t>
  </si>
  <si>
    <t xml:space="preserve">43221,14422,44243,45211,22154,11 </t>
  </si>
  <si>
    <t xml:space="preserve">42424,22422,21442,25234,42241,11 </t>
  </si>
  <si>
    <t xml:space="preserve">54322,13333,35344,44512,55315,11 </t>
  </si>
  <si>
    <t xml:space="preserve">2253 ,24342,44333,33113,24112,11 </t>
  </si>
  <si>
    <t xml:space="preserve">2253 ,24342,44333,33113,24112,11 </t>
  </si>
  <si>
    <t xml:space="preserve">41433,13333,35443,35315,44333,11 </t>
  </si>
  <si>
    <t xml:space="preserve">32543,14232,43453,34214,44251,11 </t>
  </si>
  <si>
    <t>データの数</t>
  </si>
  <si>
    <t>ただし，3,4行のデータは欠損値有り。</t>
  </si>
  <si>
    <t>集計する行の初め</t>
  </si>
  <si>
    <t>集計する行の最後</t>
  </si>
  <si>
    <t>問題番号</t>
  </si>
  <si>
    <t>データのある列名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</si>
  <si>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</si>
  <si>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</si>
  <si>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</si>
  <si>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</si>
  <si>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</si>
  <si>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</si>
  <si>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</si>
  <si>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</si>
  <si>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</si>
  <si>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</si>
  <si>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</si>
  <si>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</si>
  <si>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</si>
  <si>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</si>
  <si>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</si>
  <si>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</si>
  <si>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</si>
  <si>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</si>
  <si>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</si>
  <si>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</si>
  <si>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</si>
  <si>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</si>
  <si>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</si>
  <si>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</si>
  <si>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</si>
  <si>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</si>
  <si>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</si>
  <si>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データのある範囲</t>
  </si>
  <si>
    <t>標準偏差</t>
  </si>
  <si>
    <t>データ数</t>
  </si>
  <si>
    <t>相関係数</t>
  </si>
  <si>
    <t>おやじ度</t>
  </si>
  <si>
    <t>出題者の解釈</t>
  </si>
  <si>
    <t>全部書いたらショートカット・キー［Ctrl］＋a</t>
  </si>
  <si>
    <t>を押して下さい。</t>
  </si>
  <si>
    <t>変数14</t>
  </si>
  <si>
    <t>変数20</t>
  </si>
  <si>
    <t>変数18</t>
  </si>
  <si>
    <t>変数11</t>
  </si>
  <si>
    <t>変数27</t>
  </si>
  <si>
    <t>変数23</t>
  </si>
  <si>
    <t>変数3</t>
  </si>
  <si>
    <t>変数13</t>
  </si>
  <si>
    <t>変数2</t>
  </si>
  <si>
    <t>変数10</t>
  </si>
  <si>
    <t>変数19</t>
  </si>
  <si>
    <t>変数24</t>
  </si>
  <si>
    <t>変数17</t>
  </si>
  <si>
    <t>変数12</t>
  </si>
  <si>
    <t>変数16</t>
  </si>
  <si>
    <t>変数1</t>
  </si>
  <si>
    <t>変数15</t>
  </si>
  <si>
    <t>変数21</t>
  </si>
  <si>
    <t>変数9</t>
  </si>
  <si>
    <t>変数22</t>
  </si>
  <si>
    <t>変数25</t>
  </si>
  <si>
    <t>変数4</t>
  </si>
  <si>
    <t>変数26</t>
  </si>
  <si>
    <t>変数8</t>
  </si>
  <si>
    <t>変数7</t>
  </si>
  <si>
    <t>変数6</t>
  </si>
  <si>
    <t>変数5</t>
  </si>
  <si>
    <t>因子１</t>
  </si>
  <si>
    <t>因子２</t>
  </si>
  <si>
    <t>因子３</t>
  </si>
  <si>
    <t>因子４</t>
  </si>
  <si>
    <t>因子５</t>
  </si>
  <si>
    <t>因子６</t>
  </si>
  <si>
    <t>固有値</t>
  </si>
  <si>
    <t>寄与率</t>
  </si>
  <si>
    <t>累積寄与率</t>
  </si>
  <si>
    <t>因子1</t>
  </si>
  <si>
    <t>因子2</t>
  </si>
  <si>
    <t>因子3</t>
  </si>
  <si>
    <t>因子4</t>
  </si>
  <si>
    <t>因子5</t>
  </si>
  <si>
    <t>因子6</t>
  </si>
  <si>
    <t>42421,44233,24223,42314,54224,55</t>
  </si>
  <si>
    <t>回答の記録!C5:C75</t>
  </si>
  <si>
    <t>回答の記録!D5:D75</t>
  </si>
  <si>
    <t>回答の記録!E5:E75</t>
  </si>
  <si>
    <t>回答の記録!F5:F75</t>
  </si>
  <si>
    <t>回答の記録!G5:G75</t>
  </si>
  <si>
    <t>回答の記録!H5:H75</t>
  </si>
  <si>
    <t>回答の記録!I5:I75</t>
  </si>
  <si>
    <t>回答の記録!J5:J75</t>
  </si>
  <si>
    <t>回答の記録!K5:K75</t>
  </si>
  <si>
    <t>回答の記録!L5:L75</t>
  </si>
  <si>
    <t>回答の記録!M5:M75</t>
  </si>
  <si>
    <t>回答の記録!N5:N75</t>
  </si>
  <si>
    <t>回答の記録!O5:O75</t>
  </si>
  <si>
    <t>回答の記録!P5:P75</t>
  </si>
  <si>
    <t>回答の記録!Q5:Q75</t>
  </si>
  <si>
    <t>回答の記録!R5:R75</t>
  </si>
  <si>
    <t>回答の記録!S5:S75</t>
  </si>
  <si>
    <t>回答の記録!T5:T75</t>
  </si>
  <si>
    <t>回答の記録!U5:U75</t>
  </si>
  <si>
    <t>回答の記録!V5:V75</t>
  </si>
  <si>
    <t>回答の記録!W5:W75</t>
  </si>
  <si>
    <t>回答の記録!X5:X75</t>
  </si>
  <si>
    <t>回答の記録!Y5:Y75</t>
  </si>
  <si>
    <t>回答の記録!Z5:Z75</t>
  </si>
  <si>
    <t>回答の記録!AA5:AA75</t>
  </si>
  <si>
    <t>回答の記録!AB5:AB75</t>
  </si>
  <si>
    <t>回答の記録!AC5:AC75</t>
  </si>
  <si>
    <t>マクロの進行状況の表示－－－－－－＞</t>
  </si>
  <si>
    <t>これを，因子分析という手法で，項目のグループが適切で</t>
  </si>
  <si>
    <t>あるかどうか，調べてみました（正田）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</si>
</sst>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;[Red]\-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0_ "/>
    <numFmt numFmtId="184" formatCode="0.000_);[Red]\(0.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0"/>
      <color indexed="12"/>
      <name val="HG創英角ﾎﾟｯﾌﾟ体"/>
      <family val="5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Algerian"/>
      <family val="5"/>
    </font>
    <font>
      <sz val="11"/>
      <name val="OCRB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vertical="center" shrinkToFit="1"/>
    </xf>
    <xf numFmtId="182" fontId="0" fillId="0" borderId="0" xfId="0" applyNumberForma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43"/>
  <sheetViews>
    <sheetView tabSelected="1" workbookViewId="0" topLeftCell="A1">
      <selection activeCell="H16" sqref="H16"/>
    </sheetView>
  </sheetViews>
  <sheetFormatPr defaultColWidth="9.00390625" defaultRowHeight="13.5"/>
  <cols>
    <col min="2" max="3" width="2.375" style="0" customWidth="1"/>
    <col min="4" max="4" width="3.75390625" style="0" customWidth="1"/>
    <col min="5" max="5" width="54.75390625" style="0" customWidth="1"/>
    <col min="7" max="8" width="9.00390625" style="19" customWidth="1"/>
  </cols>
  <sheetData>
    <row r="1" spans="2:11" ht="24">
      <c r="B1" s="5" t="s">
        <v>0</v>
      </c>
      <c r="C1" s="5"/>
      <c r="D1" s="5"/>
      <c r="E1" s="6"/>
      <c r="F1">
        <v>27</v>
      </c>
      <c r="G1" s="19">
        <v>8</v>
      </c>
      <c r="H1" s="20"/>
      <c r="K1" s="2"/>
    </row>
    <row r="2" spans="5:11" ht="4.5" customHeight="1">
      <c r="E2" s="2"/>
      <c r="H2" s="20"/>
      <c r="K2" s="2"/>
    </row>
    <row r="3" spans="3:11" ht="13.5">
      <c r="C3" t="s">
        <v>3</v>
      </c>
      <c r="E3" s="2"/>
      <c r="H3" s="20"/>
      <c r="K3" s="2"/>
    </row>
    <row r="4" spans="4:11" ht="13.5">
      <c r="D4" s="1" t="s">
        <v>1</v>
      </c>
      <c r="E4" s="2" t="s">
        <v>4</v>
      </c>
      <c r="H4" s="20"/>
      <c r="K4" s="2"/>
    </row>
    <row r="5" spans="4:11" ht="13.5">
      <c r="D5" t="s">
        <v>2</v>
      </c>
      <c r="E5" s="2" t="s">
        <v>5</v>
      </c>
      <c r="H5" s="20"/>
      <c r="K5" s="2"/>
    </row>
    <row r="6" spans="4:11" ht="13.5">
      <c r="D6" s="1" t="s">
        <v>6</v>
      </c>
      <c r="E6" s="2" t="s">
        <v>9</v>
      </c>
      <c r="H6" s="20"/>
      <c r="K6" s="2"/>
    </row>
    <row r="7" spans="4:11" ht="13.5">
      <c r="D7" t="s">
        <v>7</v>
      </c>
      <c r="E7" s="2" t="s">
        <v>10</v>
      </c>
      <c r="H7" s="20"/>
      <c r="K7" s="2"/>
    </row>
    <row r="8" spans="4:11" ht="13.5">
      <c r="D8" s="1" t="s">
        <v>8</v>
      </c>
      <c r="E8" s="2" t="s">
        <v>11</v>
      </c>
      <c r="H8" s="20"/>
      <c r="K8" s="2"/>
    </row>
    <row r="9" spans="3:11" ht="13.5">
      <c r="C9" t="s">
        <v>40</v>
      </c>
      <c r="E9" s="2"/>
      <c r="H9" s="20"/>
      <c r="K9" s="2"/>
    </row>
    <row r="10" spans="5:11" ht="13.5">
      <c r="E10" s="2"/>
      <c r="H10" s="20"/>
      <c r="K10" s="2"/>
    </row>
    <row r="11" spans="5:11" ht="13.5">
      <c r="E11" s="2"/>
      <c r="H11" s="20"/>
      <c r="K11" s="2"/>
    </row>
    <row r="12" spans="4:11" ht="14.25" thickBot="1">
      <c r="D12" t="s">
        <v>38</v>
      </c>
      <c r="E12" s="2"/>
      <c r="F12" t="s">
        <v>39</v>
      </c>
      <c r="H12" s="20"/>
      <c r="K12" s="2"/>
    </row>
    <row r="13" spans="1:6" ht="22.5" customHeight="1" thickTop="1">
      <c r="A13">
        <v>1</v>
      </c>
      <c r="D13" t="s">
        <v>41</v>
      </c>
      <c r="F13" s="7"/>
    </row>
    <row r="14" spans="1:6" ht="22.5" customHeight="1">
      <c r="A14">
        <v>2</v>
      </c>
      <c r="D14" t="s">
        <v>42</v>
      </c>
      <c r="F14" s="8"/>
    </row>
    <row r="15" spans="1:6" ht="22.5" customHeight="1">
      <c r="A15">
        <v>3</v>
      </c>
      <c r="D15" t="s">
        <v>43</v>
      </c>
      <c r="F15" s="8"/>
    </row>
    <row r="16" spans="1:6" ht="22.5" customHeight="1">
      <c r="A16">
        <v>4</v>
      </c>
      <c r="D16" t="s">
        <v>44</v>
      </c>
      <c r="F16" s="8"/>
    </row>
    <row r="17" spans="1:6" ht="22.5" customHeight="1">
      <c r="A17">
        <v>5</v>
      </c>
      <c r="D17" t="s">
        <v>45</v>
      </c>
      <c r="F17" s="8"/>
    </row>
    <row r="18" spans="1:6" ht="22.5" customHeight="1">
      <c r="A18">
        <v>6</v>
      </c>
      <c r="D18" t="s">
        <v>46</v>
      </c>
      <c r="F18" s="8"/>
    </row>
    <row r="19" spans="1:6" ht="22.5" customHeight="1">
      <c r="A19">
        <v>7</v>
      </c>
      <c r="D19" t="s">
        <v>47</v>
      </c>
      <c r="F19" s="8"/>
    </row>
    <row r="20" spans="1:6" ht="22.5" customHeight="1">
      <c r="A20">
        <v>8</v>
      </c>
      <c r="D20" t="s">
        <v>48</v>
      </c>
      <c r="F20" s="8"/>
    </row>
    <row r="21" spans="1:6" ht="22.5" customHeight="1">
      <c r="A21">
        <v>9</v>
      </c>
      <c r="D21" t="s">
        <v>49</v>
      </c>
      <c r="F21" s="8"/>
    </row>
    <row r="22" spans="1:6" ht="22.5" customHeight="1">
      <c r="A22">
        <v>10</v>
      </c>
      <c r="D22" t="s">
        <v>50</v>
      </c>
      <c r="F22" s="8"/>
    </row>
    <row r="23" spans="1:6" ht="22.5" customHeight="1">
      <c r="A23">
        <v>11</v>
      </c>
      <c r="D23" t="s">
        <v>51</v>
      </c>
      <c r="F23" s="8"/>
    </row>
    <row r="24" spans="1:6" ht="22.5" customHeight="1">
      <c r="A24">
        <v>12</v>
      </c>
      <c r="D24" t="s">
        <v>52</v>
      </c>
      <c r="F24" s="8"/>
    </row>
    <row r="25" spans="1:6" ht="22.5" customHeight="1">
      <c r="A25">
        <v>13</v>
      </c>
      <c r="D25" t="s">
        <v>53</v>
      </c>
      <c r="F25" s="8"/>
    </row>
    <row r="26" spans="1:6" ht="22.5" customHeight="1">
      <c r="A26">
        <v>14</v>
      </c>
      <c r="D26" t="s">
        <v>54</v>
      </c>
      <c r="F26" s="8"/>
    </row>
    <row r="27" spans="1:6" ht="22.5" customHeight="1">
      <c r="A27">
        <v>15</v>
      </c>
      <c r="D27" t="s">
        <v>55</v>
      </c>
      <c r="F27" s="8"/>
    </row>
    <row r="28" spans="1:6" ht="22.5" customHeight="1">
      <c r="A28">
        <v>16</v>
      </c>
      <c r="D28" t="s">
        <v>56</v>
      </c>
      <c r="F28" s="8"/>
    </row>
    <row r="29" spans="1:6" ht="22.5" customHeight="1">
      <c r="A29">
        <v>17</v>
      </c>
      <c r="D29" t="s">
        <v>57</v>
      </c>
      <c r="F29" s="8"/>
    </row>
    <row r="30" spans="1:6" ht="22.5" customHeight="1">
      <c r="A30">
        <v>18</v>
      </c>
      <c r="D30" t="s">
        <v>58</v>
      </c>
      <c r="F30" s="8"/>
    </row>
    <row r="31" spans="1:6" ht="22.5" customHeight="1">
      <c r="A31">
        <v>19</v>
      </c>
      <c r="D31" t="s">
        <v>59</v>
      </c>
      <c r="F31" s="8"/>
    </row>
    <row r="32" spans="1:6" ht="22.5" customHeight="1">
      <c r="A32">
        <v>20</v>
      </c>
      <c r="D32" t="s">
        <v>60</v>
      </c>
      <c r="F32" s="8"/>
    </row>
    <row r="33" spans="1:6" ht="22.5" customHeight="1">
      <c r="A33">
        <v>21</v>
      </c>
      <c r="D33" t="s">
        <v>61</v>
      </c>
      <c r="F33" s="8"/>
    </row>
    <row r="34" spans="1:6" ht="22.5" customHeight="1">
      <c r="A34">
        <v>22</v>
      </c>
      <c r="D34" t="s">
        <v>62</v>
      </c>
      <c r="F34" s="8"/>
    </row>
    <row r="35" spans="1:6" ht="22.5" customHeight="1">
      <c r="A35">
        <v>23</v>
      </c>
      <c r="D35" t="s">
        <v>63</v>
      </c>
      <c r="F35" s="8"/>
    </row>
    <row r="36" spans="1:6" ht="22.5" customHeight="1">
      <c r="A36">
        <v>24</v>
      </c>
      <c r="D36" t="s">
        <v>64</v>
      </c>
      <c r="F36" s="8"/>
    </row>
    <row r="37" spans="1:6" ht="22.5" customHeight="1">
      <c r="A37">
        <v>25</v>
      </c>
      <c r="D37" t="s">
        <v>65</v>
      </c>
      <c r="F37" s="8"/>
    </row>
    <row r="38" spans="1:6" ht="22.5" customHeight="1">
      <c r="A38">
        <v>26</v>
      </c>
      <c r="D38" t="s">
        <v>66</v>
      </c>
      <c r="F38" s="8"/>
    </row>
    <row r="39" spans="1:6" ht="22.5" customHeight="1" thickBot="1">
      <c r="A39">
        <v>27</v>
      </c>
      <c r="D39" t="s">
        <v>67</v>
      </c>
      <c r="F39" s="9"/>
    </row>
    <row r="40" ht="14.25" thickTop="1">
      <c r="F40" t="s">
        <v>176</v>
      </c>
    </row>
    <row r="41" ht="13.5">
      <c r="F41" t="s">
        <v>177</v>
      </c>
    </row>
    <row r="43" spans="5:7" ht="13.5">
      <c r="E43" t="s">
        <v>248</v>
      </c>
      <c r="F43">
        <f>F1</f>
        <v>27</v>
      </c>
      <c r="G43" s="19">
        <f>G1</f>
        <v>8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N37"/>
  <sheetViews>
    <sheetView workbookViewId="0" topLeftCell="A8">
      <selection activeCell="H34" sqref="H34"/>
    </sheetView>
  </sheetViews>
  <sheetFormatPr defaultColWidth="9.00390625" defaultRowHeight="13.5"/>
  <cols>
    <col min="4" max="4" width="9.00390625" style="14" customWidth="1"/>
    <col min="6" max="6" width="9.00390625" style="14" customWidth="1"/>
    <col min="8" max="8" width="9.00390625" style="14" customWidth="1"/>
    <col min="10" max="10" width="9.00390625" style="14" customWidth="1"/>
    <col min="12" max="12" width="9.00390625" style="14" customWidth="1"/>
    <col min="14" max="14" width="9.00390625" style="14" customWidth="1"/>
  </cols>
  <sheetData>
    <row r="2" spans="3:13" ht="13.5">
      <c r="C2" t="s">
        <v>205</v>
      </c>
      <c r="E2" t="s">
        <v>206</v>
      </c>
      <c r="G2" t="s">
        <v>207</v>
      </c>
      <c r="I2" t="s">
        <v>208</v>
      </c>
      <c r="K2" t="s">
        <v>209</v>
      </c>
      <c r="M2" t="s">
        <v>210</v>
      </c>
    </row>
    <row r="3" spans="3:14" ht="13.5">
      <c r="C3" t="s">
        <v>178</v>
      </c>
      <c r="D3" s="14">
        <v>0.76395</v>
      </c>
      <c r="E3" t="s">
        <v>179</v>
      </c>
      <c r="F3" s="14">
        <v>0.64101</v>
      </c>
      <c r="G3" t="s">
        <v>180</v>
      </c>
      <c r="H3" s="14">
        <v>0.64671</v>
      </c>
      <c r="I3" t="s">
        <v>181</v>
      </c>
      <c r="J3" s="14">
        <v>0.7163</v>
      </c>
      <c r="K3" t="s">
        <v>182</v>
      </c>
      <c r="L3" s="14">
        <v>0.65571</v>
      </c>
      <c r="M3" t="s">
        <v>183</v>
      </c>
      <c r="N3" s="14">
        <v>0.2739</v>
      </c>
    </row>
    <row r="4" spans="3:14" ht="13.5">
      <c r="C4" t="s">
        <v>184</v>
      </c>
      <c r="D4" s="14">
        <v>0.499</v>
      </c>
      <c r="E4" t="s">
        <v>185</v>
      </c>
      <c r="F4" s="14">
        <v>0.5067</v>
      </c>
      <c r="G4" t="s">
        <v>186</v>
      </c>
      <c r="H4" s="14">
        <v>0.55997</v>
      </c>
      <c r="I4" t="s">
        <v>187</v>
      </c>
      <c r="J4" s="14">
        <v>0.57044</v>
      </c>
      <c r="K4" t="s">
        <v>188</v>
      </c>
      <c r="L4" s="14">
        <v>0.56505</v>
      </c>
      <c r="M4" t="s">
        <v>189</v>
      </c>
      <c r="N4" s="14">
        <v>0.17742</v>
      </c>
    </row>
    <row r="5" spans="3:14" ht="13.5">
      <c r="C5" t="s">
        <v>190</v>
      </c>
      <c r="D5" s="14">
        <v>0.43196</v>
      </c>
      <c r="E5" t="s">
        <v>183</v>
      </c>
      <c r="F5" s="14">
        <v>0.46748</v>
      </c>
      <c r="G5" t="s">
        <v>191</v>
      </c>
      <c r="H5" s="14">
        <v>0.3864</v>
      </c>
      <c r="I5" t="s">
        <v>192</v>
      </c>
      <c r="J5" s="14">
        <v>0.50027</v>
      </c>
      <c r="K5" t="s">
        <v>193</v>
      </c>
      <c r="L5" s="14">
        <v>0.45544</v>
      </c>
      <c r="M5" t="s">
        <v>194</v>
      </c>
      <c r="N5" s="14">
        <v>0.17298</v>
      </c>
    </row>
    <row r="6" spans="3:14" ht="13.5">
      <c r="C6" t="s">
        <v>180</v>
      </c>
      <c r="D6" s="14">
        <v>0.3141</v>
      </c>
      <c r="E6" t="s">
        <v>195</v>
      </c>
      <c r="F6" s="14">
        <v>0.44638</v>
      </c>
      <c r="G6" t="s">
        <v>196</v>
      </c>
      <c r="H6" s="14">
        <v>0.38378</v>
      </c>
      <c r="I6" t="s">
        <v>197</v>
      </c>
      <c r="J6" s="14">
        <v>0.35153</v>
      </c>
      <c r="K6" t="s">
        <v>198</v>
      </c>
      <c r="L6" s="14">
        <v>0.42753</v>
      </c>
      <c r="M6" t="s">
        <v>185</v>
      </c>
      <c r="N6" s="14">
        <v>0.12438</v>
      </c>
    </row>
    <row r="7" spans="3:14" ht="13.5">
      <c r="C7" t="s">
        <v>192</v>
      </c>
      <c r="D7" s="14">
        <v>0.31331</v>
      </c>
      <c r="E7" t="s">
        <v>199</v>
      </c>
      <c r="F7" s="14">
        <v>0.36243</v>
      </c>
      <c r="G7" t="s">
        <v>198</v>
      </c>
      <c r="H7" s="14">
        <v>0.37894</v>
      </c>
      <c r="I7" t="s">
        <v>188</v>
      </c>
      <c r="J7" s="14">
        <v>0.22705</v>
      </c>
      <c r="K7" t="s">
        <v>200</v>
      </c>
      <c r="L7" s="14">
        <v>0.35959</v>
      </c>
      <c r="M7" t="s">
        <v>181</v>
      </c>
      <c r="N7" s="14">
        <v>0.11771</v>
      </c>
    </row>
    <row r="8" spans="3:14" ht="13.5">
      <c r="C8" t="s">
        <v>189</v>
      </c>
      <c r="D8" s="14">
        <v>0.28298</v>
      </c>
      <c r="E8" t="s">
        <v>197</v>
      </c>
      <c r="F8" s="14">
        <v>0.19408</v>
      </c>
      <c r="G8" t="s">
        <v>193</v>
      </c>
      <c r="H8" s="14">
        <v>0.28169</v>
      </c>
      <c r="I8" t="s">
        <v>183</v>
      </c>
      <c r="J8" s="14">
        <v>0.19481</v>
      </c>
      <c r="K8" t="s">
        <v>183</v>
      </c>
      <c r="L8" s="14">
        <v>0.23481</v>
      </c>
      <c r="M8" t="s">
        <v>182</v>
      </c>
      <c r="N8" s="14">
        <v>0.1153</v>
      </c>
    </row>
    <row r="9" spans="3:14" ht="13.5">
      <c r="C9" t="s">
        <v>185</v>
      </c>
      <c r="D9" s="14">
        <v>0.18736</v>
      </c>
      <c r="E9" t="s">
        <v>178</v>
      </c>
      <c r="F9" s="14">
        <v>0.17798</v>
      </c>
      <c r="G9" t="s">
        <v>194</v>
      </c>
      <c r="H9" s="14">
        <v>0.17596</v>
      </c>
      <c r="I9" t="s">
        <v>191</v>
      </c>
      <c r="J9" s="14">
        <v>0.18489</v>
      </c>
      <c r="K9" t="s">
        <v>186</v>
      </c>
      <c r="L9" s="14">
        <v>0.20834</v>
      </c>
      <c r="M9" t="s">
        <v>186</v>
      </c>
      <c r="N9" s="14">
        <v>0.09829</v>
      </c>
    </row>
    <row r="10" spans="3:14" ht="13.5">
      <c r="C10" t="s">
        <v>201</v>
      </c>
      <c r="D10" s="14">
        <v>0.1509</v>
      </c>
      <c r="E10" t="s">
        <v>192</v>
      </c>
      <c r="F10" s="14">
        <v>0.17689</v>
      </c>
      <c r="G10" t="s">
        <v>185</v>
      </c>
      <c r="H10" s="14">
        <v>0.14258</v>
      </c>
      <c r="I10" t="s">
        <v>196</v>
      </c>
      <c r="J10" s="14">
        <v>0.12597</v>
      </c>
      <c r="K10" t="s">
        <v>179</v>
      </c>
      <c r="L10" s="14">
        <v>0.17134</v>
      </c>
      <c r="M10" t="s">
        <v>196</v>
      </c>
      <c r="N10" s="14">
        <v>0.09826</v>
      </c>
    </row>
    <row r="11" spans="3:14" ht="13.5">
      <c r="C11" t="s">
        <v>186</v>
      </c>
      <c r="D11" s="14">
        <v>0.14755</v>
      </c>
      <c r="E11" t="s">
        <v>196</v>
      </c>
      <c r="F11" s="14">
        <v>0.1349</v>
      </c>
      <c r="G11" t="s">
        <v>192</v>
      </c>
      <c r="H11" s="14">
        <v>0.1178</v>
      </c>
      <c r="I11" t="s">
        <v>179</v>
      </c>
      <c r="J11" s="14">
        <v>0.12167</v>
      </c>
      <c r="K11" t="s">
        <v>192</v>
      </c>
      <c r="L11" s="14">
        <v>0.12269</v>
      </c>
      <c r="M11" t="s">
        <v>202</v>
      </c>
      <c r="N11" s="14">
        <v>0.06368</v>
      </c>
    </row>
    <row r="12" spans="3:14" ht="13.5">
      <c r="C12" t="s">
        <v>188</v>
      </c>
      <c r="D12" s="14">
        <v>0.14638</v>
      </c>
      <c r="E12" t="s">
        <v>202</v>
      </c>
      <c r="F12" s="14">
        <v>0.13252</v>
      </c>
      <c r="G12" t="s">
        <v>178</v>
      </c>
      <c r="H12" s="14">
        <v>0.08375</v>
      </c>
      <c r="I12" t="s">
        <v>203</v>
      </c>
      <c r="J12" s="14">
        <v>0.07915</v>
      </c>
      <c r="K12" t="s">
        <v>180</v>
      </c>
      <c r="L12" s="14">
        <v>0.11345</v>
      </c>
      <c r="M12" t="s">
        <v>198</v>
      </c>
      <c r="N12" s="14">
        <v>0.05453</v>
      </c>
    </row>
    <row r="13" spans="3:14" ht="13.5">
      <c r="C13" t="s">
        <v>193</v>
      </c>
      <c r="D13" s="14">
        <v>0.08446</v>
      </c>
      <c r="E13" t="s">
        <v>186</v>
      </c>
      <c r="F13" s="14">
        <v>0.07631</v>
      </c>
      <c r="G13" t="s">
        <v>195</v>
      </c>
      <c r="H13" s="14">
        <v>0.08054</v>
      </c>
      <c r="I13" t="s">
        <v>182</v>
      </c>
      <c r="J13" s="14">
        <v>0.06815</v>
      </c>
      <c r="K13" t="s">
        <v>202</v>
      </c>
      <c r="L13" s="14">
        <v>0.09014</v>
      </c>
      <c r="M13" t="s">
        <v>191</v>
      </c>
      <c r="N13" s="14">
        <v>0.03852</v>
      </c>
    </row>
    <row r="14" spans="3:14" ht="13.5">
      <c r="C14" t="s">
        <v>204</v>
      </c>
      <c r="D14" s="14">
        <v>0.03707</v>
      </c>
      <c r="E14" t="s">
        <v>189</v>
      </c>
      <c r="F14" s="14">
        <v>0.04991</v>
      </c>
      <c r="G14" t="s">
        <v>201</v>
      </c>
      <c r="H14" s="14">
        <v>0.06257</v>
      </c>
      <c r="I14" t="s">
        <v>195</v>
      </c>
      <c r="J14" s="14">
        <v>0.02072</v>
      </c>
      <c r="K14" t="s">
        <v>195</v>
      </c>
      <c r="L14" s="14">
        <v>0.06587</v>
      </c>
      <c r="M14" t="s">
        <v>192</v>
      </c>
      <c r="N14" s="14">
        <v>0.00466</v>
      </c>
    </row>
    <row r="15" spans="3:14" ht="13.5">
      <c r="C15" t="s">
        <v>179</v>
      </c>
      <c r="D15" s="14">
        <v>0.03336</v>
      </c>
      <c r="E15" t="s">
        <v>200</v>
      </c>
      <c r="F15" s="14">
        <v>0.04528</v>
      </c>
      <c r="G15" t="s">
        <v>187</v>
      </c>
      <c r="H15" s="14">
        <v>0.05449</v>
      </c>
      <c r="I15" t="s">
        <v>194</v>
      </c>
      <c r="J15" s="14">
        <v>0.00842</v>
      </c>
      <c r="K15" t="s">
        <v>181</v>
      </c>
      <c r="L15" s="14">
        <v>0.04533</v>
      </c>
      <c r="M15" t="s">
        <v>187</v>
      </c>
      <c r="N15" s="14">
        <v>-0.0037</v>
      </c>
    </row>
    <row r="16" spans="3:14" ht="13.5">
      <c r="C16" t="s">
        <v>195</v>
      </c>
      <c r="D16" s="14">
        <v>0.03222</v>
      </c>
      <c r="E16" t="s">
        <v>198</v>
      </c>
      <c r="F16" s="14">
        <v>0.03398</v>
      </c>
      <c r="G16" t="s">
        <v>182</v>
      </c>
      <c r="H16" s="14">
        <v>0.02798</v>
      </c>
      <c r="I16" t="s">
        <v>198</v>
      </c>
      <c r="J16" s="14">
        <v>0.00611</v>
      </c>
      <c r="K16" t="s">
        <v>187</v>
      </c>
      <c r="L16" s="14">
        <v>0.03938</v>
      </c>
      <c r="M16" t="s">
        <v>200</v>
      </c>
      <c r="N16" s="14">
        <v>-0.02566</v>
      </c>
    </row>
    <row r="17" spans="3:14" ht="13.5">
      <c r="C17" t="s">
        <v>200</v>
      </c>
      <c r="D17" s="14">
        <v>0.01497</v>
      </c>
      <c r="E17" t="s">
        <v>188</v>
      </c>
      <c r="F17" s="14">
        <v>0.02959</v>
      </c>
      <c r="G17" t="s">
        <v>203</v>
      </c>
      <c r="H17" s="14">
        <v>0.02659</v>
      </c>
      <c r="I17" t="s">
        <v>202</v>
      </c>
      <c r="J17" s="14">
        <v>-0.00086</v>
      </c>
      <c r="K17" t="s">
        <v>178</v>
      </c>
      <c r="L17" s="14">
        <v>0.02773</v>
      </c>
      <c r="M17" t="s">
        <v>178</v>
      </c>
      <c r="N17" s="14">
        <v>-0.0286</v>
      </c>
    </row>
    <row r="18" spans="3:14" ht="13.5">
      <c r="C18" t="s">
        <v>191</v>
      </c>
      <c r="D18" s="14">
        <v>-0.02472</v>
      </c>
      <c r="E18" t="s">
        <v>193</v>
      </c>
      <c r="F18" s="14">
        <v>0.02696</v>
      </c>
      <c r="G18" t="s">
        <v>200</v>
      </c>
      <c r="H18" s="14">
        <v>0.01219</v>
      </c>
      <c r="I18" t="s">
        <v>189</v>
      </c>
      <c r="J18" s="14">
        <v>-0.00557</v>
      </c>
      <c r="K18" t="s">
        <v>203</v>
      </c>
      <c r="L18" s="14">
        <v>0.02134</v>
      </c>
      <c r="M18" t="s">
        <v>180</v>
      </c>
      <c r="N18" s="14">
        <v>-0.0671</v>
      </c>
    </row>
    <row r="19" spans="3:14" ht="13.5">
      <c r="C19" t="s">
        <v>194</v>
      </c>
      <c r="D19" s="14">
        <v>-0.04396</v>
      </c>
      <c r="E19" t="s">
        <v>182</v>
      </c>
      <c r="F19" s="14">
        <v>0.02248</v>
      </c>
      <c r="G19" t="s">
        <v>181</v>
      </c>
      <c r="H19" s="14">
        <v>0.01154</v>
      </c>
      <c r="I19" t="s">
        <v>186</v>
      </c>
      <c r="J19" s="14">
        <v>-0.00935</v>
      </c>
      <c r="K19" t="s">
        <v>185</v>
      </c>
      <c r="L19" s="14">
        <v>0.00436</v>
      </c>
      <c r="M19" t="s">
        <v>190</v>
      </c>
      <c r="N19" s="14">
        <v>-0.07009</v>
      </c>
    </row>
    <row r="20" spans="3:14" ht="13.5">
      <c r="C20" t="s">
        <v>181</v>
      </c>
      <c r="D20" s="14">
        <v>-0.10608</v>
      </c>
      <c r="E20" t="s">
        <v>194</v>
      </c>
      <c r="F20" s="14">
        <v>0.01979</v>
      </c>
      <c r="G20" t="s">
        <v>202</v>
      </c>
      <c r="H20" s="14">
        <v>-0.02709</v>
      </c>
      <c r="I20" t="s">
        <v>185</v>
      </c>
      <c r="J20" s="14">
        <v>-0.03406</v>
      </c>
      <c r="K20" t="s">
        <v>189</v>
      </c>
      <c r="L20" s="14">
        <v>0.00237</v>
      </c>
      <c r="M20" t="s">
        <v>201</v>
      </c>
      <c r="N20" s="14">
        <v>-0.07067</v>
      </c>
    </row>
    <row r="21" spans="3:14" ht="13.5">
      <c r="C21" t="s">
        <v>183</v>
      </c>
      <c r="D21" s="14">
        <v>-0.11243</v>
      </c>
      <c r="E21" t="s">
        <v>187</v>
      </c>
      <c r="F21" s="14">
        <v>0.01586</v>
      </c>
      <c r="G21" t="s">
        <v>197</v>
      </c>
      <c r="H21" s="14">
        <v>-0.03415</v>
      </c>
      <c r="I21" t="s">
        <v>200</v>
      </c>
      <c r="J21" s="14">
        <v>-0.03419</v>
      </c>
      <c r="K21" t="s">
        <v>197</v>
      </c>
      <c r="L21" s="14">
        <v>0.00216</v>
      </c>
      <c r="M21" t="s">
        <v>199</v>
      </c>
      <c r="N21" s="14">
        <v>-0.08814</v>
      </c>
    </row>
    <row r="22" spans="3:14" ht="13.5">
      <c r="C22" t="s">
        <v>202</v>
      </c>
      <c r="D22" s="14">
        <v>-0.11266</v>
      </c>
      <c r="E22" t="s">
        <v>204</v>
      </c>
      <c r="F22" s="14">
        <v>0.0045</v>
      </c>
      <c r="G22" t="s">
        <v>204</v>
      </c>
      <c r="H22" s="14">
        <v>-0.04813</v>
      </c>
      <c r="I22" t="s">
        <v>184</v>
      </c>
      <c r="J22" s="14">
        <v>-0.04433</v>
      </c>
      <c r="K22" t="s">
        <v>194</v>
      </c>
      <c r="L22" s="14">
        <v>-0.0153</v>
      </c>
      <c r="M22" t="s">
        <v>203</v>
      </c>
      <c r="N22" s="14">
        <v>-0.11933</v>
      </c>
    </row>
    <row r="23" spans="3:14" ht="13.5">
      <c r="C23" t="s">
        <v>196</v>
      </c>
      <c r="D23" s="14">
        <v>-0.13504</v>
      </c>
      <c r="E23" t="s">
        <v>191</v>
      </c>
      <c r="F23" s="14">
        <v>-0.00166</v>
      </c>
      <c r="G23" t="s">
        <v>199</v>
      </c>
      <c r="H23" s="14">
        <v>-0.08916</v>
      </c>
      <c r="I23" t="s">
        <v>178</v>
      </c>
      <c r="J23" s="14">
        <v>-0.05724</v>
      </c>
      <c r="K23" t="s">
        <v>204</v>
      </c>
      <c r="L23" s="14">
        <v>-0.01612</v>
      </c>
      <c r="M23" t="s">
        <v>188</v>
      </c>
      <c r="N23" s="14">
        <v>-0.13158</v>
      </c>
    </row>
    <row r="24" spans="3:14" ht="13.5">
      <c r="C24" t="s">
        <v>182</v>
      </c>
      <c r="D24" s="14">
        <v>-0.17274</v>
      </c>
      <c r="E24" t="s">
        <v>184</v>
      </c>
      <c r="F24" s="14">
        <v>-0.02113</v>
      </c>
      <c r="G24" t="s">
        <v>184</v>
      </c>
      <c r="H24" s="14">
        <v>-0.09734</v>
      </c>
      <c r="I24" t="s">
        <v>193</v>
      </c>
      <c r="J24" s="14">
        <v>-0.12199</v>
      </c>
      <c r="K24" t="s">
        <v>191</v>
      </c>
      <c r="L24" s="14">
        <v>-0.10955</v>
      </c>
      <c r="M24" t="s">
        <v>195</v>
      </c>
      <c r="N24" s="14">
        <v>-0.16507</v>
      </c>
    </row>
    <row r="25" spans="3:14" ht="13.5">
      <c r="C25" t="s">
        <v>197</v>
      </c>
      <c r="D25" s="14">
        <v>-0.17697</v>
      </c>
      <c r="E25" t="s">
        <v>203</v>
      </c>
      <c r="F25" s="14">
        <v>-0.03913</v>
      </c>
      <c r="G25" t="s">
        <v>179</v>
      </c>
      <c r="H25" s="14">
        <v>-0.10252</v>
      </c>
      <c r="I25" t="s">
        <v>190</v>
      </c>
      <c r="J25" s="14">
        <v>-0.12517</v>
      </c>
      <c r="K25" t="s">
        <v>190</v>
      </c>
      <c r="L25" s="14">
        <v>-0.11584</v>
      </c>
      <c r="M25" t="s">
        <v>193</v>
      </c>
      <c r="N25" s="14">
        <v>-0.32942</v>
      </c>
    </row>
    <row r="26" spans="3:14" ht="13.5">
      <c r="C26" t="s">
        <v>198</v>
      </c>
      <c r="D26" s="14">
        <v>-0.1948</v>
      </c>
      <c r="E26" t="s">
        <v>181</v>
      </c>
      <c r="F26" s="14">
        <v>-0.09142</v>
      </c>
      <c r="G26" t="s">
        <v>190</v>
      </c>
      <c r="H26" s="14">
        <v>-0.12729</v>
      </c>
      <c r="I26" t="s">
        <v>201</v>
      </c>
      <c r="J26" s="14">
        <v>-0.13219</v>
      </c>
      <c r="K26" t="s">
        <v>199</v>
      </c>
      <c r="L26" s="14">
        <v>-0.15772</v>
      </c>
      <c r="M26" t="s">
        <v>184</v>
      </c>
      <c r="N26" s="14">
        <v>-0.33481</v>
      </c>
    </row>
    <row r="27" spans="3:14" ht="13.5">
      <c r="C27" t="s">
        <v>187</v>
      </c>
      <c r="D27" s="14">
        <v>-0.2123</v>
      </c>
      <c r="E27" t="s">
        <v>201</v>
      </c>
      <c r="F27" s="14">
        <v>-0.11628</v>
      </c>
      <c r="G27" t="s">
        <v>188</v>
      </c>
      <c r="H27" s="14">
        <v>-0.21224</v>
      </c>
      <c r="I27" t="s">
        <v>199</v>
      </c>
      <c r="J27" s="14">
        <v>-0.13289</v>
      </c>
      <c r="K27" t="s">
        <v>196</v>
      </c>
      <c r="L27" s="14">
        <v>-0.19158</v>
      </c>
      <c r="M27" t="s">
        <v>179</v>
      </c>
      <c r="N27" s="14">
        <v>-0.47564</v>
      </c>
    </row>
    <row r="28" spans="3:14" ht="13.5">
      <c r="C28" t="s">
        <v>199</v>
      </c>
      <c r="D28" s="14">
        <v>-0.30678</v>
      </c>
      <c r="E28" t="s">
        <v>190</v>
      </c>
      <c r="F28" s="14">
        <v>-0.15104</v>
      </c>
      <c r="G28" t="s">
        <v>183</v>
      </c>
      <c r="H28" s="14">
        <v>-0.21305</v>
      </c>
      <c r="I28" t="s">
        <v>180</v>
      </c>
      <c r="J28" s="14">
        <v>-0.20853</v>
      </c>
      <c r="K28" t="s">
        <v>184</v>
      </c>
      <c r="L28" s="14">
        <v>-0.22295</v>
      </c>
      <c r="M28" t="s">
        <v>197</v>
      </c>
      <c r="N28" s="14">
        <v>-0.49229</v>
      </c>
    </row>
    <row r="29" spans="3:14" ht="13.5">
      <c r="C29" t="s">
        <v>203</v>
      </c>
      <c r="D29" s="14">
        <v>-0.66292</v>
      </c>
      <c r="E29" t="s">
        <v>180</v>
      </c>
      <c r="F29" s="14">
        <v>-0.21689</v>
      </c>
      <c r="G29" t="s">
        <v>189</v>
      </c>
      <c r="H29" s="14">
        <v>-0.42326</v>
      </c>
      <c r="I29" t="s">
        <v>204</v>
      </c>
      <c r="J29" s="14">
        <v>-0.29974</v>
      </c>
      <c r="K29" t="s">
        <v>201</v>
      </c>
      <c r="L29" s="14">
        <v>-0.29164</v>
      </c>
      <c r="M29" t="s">
        <v>204</v>
      </c>
      <c r="N29" s="14">
        <v>-0.57328</v>
      </c>
    </row>
    <row r="31" spans="3:5" ht="13.5">
      <c r="C31" t="s">
        <v>211</v>
      </c>
      <c r="D31" s="14" t="s">
        <v>212</v>
      </c>
      <c r="E31" t="s">
        <v>213</v>
      </c>
    </row>
    <row r="32" spans="2:8" ht="13.5">
      <c r="B32" t="s">
        <v>214</v>
      </c>
      <c r="C32" s="15">
        <v>2.64572</v>
      </c>
      <c r="D32" s="15">
        <v>0.1685</v>
      </c>
      <c r="E32" s="15">
        <v>0.1685</v>
      </c>
      <c r="H32" s="14" t="s">
        <v>249</v>
      </c>
    </row>
    <row r="33" spans="2:8" ht="13.5">
      <c r="B33" t="s">
        <v>215</v>
      </c>
      <c r="C33" s="15">
        <v>2.14179</v>
      </c>
      <c r="D33" s="15">
        <v>0.1364</v>
      </c>
      <c r="E33" s="15">
        <v>0.3048</v>
      </c>
      <c r="H33" s="14" t="s">
        <v>250</v>
      </c>
    </row>
    <row r="34" spans="2:5" ht="13.5">
      <c r="B34" t="s">
        <v>216</v>
      </c>
      <c r="C34" s="15">
        <v>1.866</v>
      </c>
      <c r="D34" s="15">
        <v>0.1188</v>
      </c>
      <c r="E34" s="15">
        <v>0.4236</v>
      </c>
    </row>
    <row r="35" spans="2:5" ht="13.5">
      <c r="B35" t="s">
        <v>217</v>
      </c>
      <c r="C35" s="15">
        <v>1.49412</v>
      </c>
      <c r="D35" s="15">
        <v>0.0951</v>
      </c>
      <c r="E35" s="15">
        <v>0.5188</v>
      </c>
    </row>
    <row r="36" spans="2:5" ht="13.5">
      <c r="B36" t="s">
        <v>218</v>
      </c>
      <c r="C36" s="15">
        <v>1.28873</v>
      </c>
      <c r="D36" s="15">
        <v>0.0821</v>
      </c>
      <c r="E36" s="15">
        <v>0.6008</v>
      </c>
    </row>
    <row r="37" spans="2:5" ht="13.5">
      <c r="B37" t="s">
        <v>219</v>
      </c>
      <c r="C37" s="15">
        <v>1.08638</v>
      </c>
      <c r="D37" s="15">
        <v>0.0692</v>
      </c>
      <c r="E37" s="15">
        <v>0.67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C76"/>
  <sheetViews>
    <sheetView workbookViewId="0" topLeftCell="A48">
      <selection activeCell="A77" sqref="A77:IV77"/>
    </sheetView>
  </sheetViews>
  <sheetFormatPr defaultColWidth="9.00390625" defaultRowHeight="13.5"/>
  <cols>
    <col min="1" max="1" width="2.00390625" style="0" customWidth="1"/>
    <col min="2" max="2" width="19.625" style="10" customWidth="1"/>
    <col min="3" max="29" width="3.50390625" style="0" customWidth="1"/>
  </cols>
  <sheetData>
    <row r="1" spans="3:29" ht="18"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f aca="true" t="shared" si="0" ref="H1:AA1">C1+6</f>
        <v>7</v>
      </c>
      <c r="I1" s="12">
        <f t="shared" si="0"/>
        <v>8</v>
      </c>
      <c r="J1" s="12">
        <f t="shared" si="0"/>
        <v>9</v>
      </c>
      <c r="K1" s="12">
        <f t="shared" si="0"/>
        <v>10</v>
      </c>
      <c r="L1" s="12">
        <f t="shared" si="0"/>
        <v>11</v>
      </c>
      <c r="M1" s="12">
        <f t="shared" si="0"/>
        <v>13</v>
      </c>
      <c r="N1" s="12">
        <f t="shared" si="0"/>
        <v>14</v>
      </c>
      <c r="O1" s="12">
        <f t="shared" si="0"/>
        <v>15</v>
      </c>
      <c r="P1" s="12">
        <f t="shared" si="0"/>
        <v>16</v>
      </c>
      <c r="Q1" s="12">
        <f t="shared" si="0"/>
        <v>17</v>
      </c>
      <c r="R1" s="12">
        <f t="shared" si="0"/>
        <v>19</v>
      </c>
      <c r="S1" s="12">
        <f t="shared" si="0"/>
        <v>20</v>
      </c>
      <c r="T1" s="12">
        <f t="shared" si="0"/>
        <v>21</v>
      </c>
      <c r="U1" s="12">
        <f t="shared" si="0"/>
        <v>22</v>
      </c>
      <c r="V1" s="12">
        <f t="shared" si="0"/>
        <v>23</v>
      </c>
      <c r="W1" s="12">
        <f t="shared" si="0"/>
        <v>25</v>
      </c>
      <c r="X1" s="12">
        <f t="shared" si="0"/>
        <v>26</v>
      </c>
      <c r="Y1" s="12">
        <f t="shared" si="0"/>
        <v>27</v>
      </c>
      <c r="Z1" s="12">
        <f t="shared" si="0"/>
        <v>28</v>
      </c>
      <c r="AA1" s="12">
        <f t="shared" si="0"/>
        <v>29</v>
      </c>
      <c r="AB1" s="12">
        <v>31</v>
      </c>
      <c r="AC1" s="12">
        <v>32</v>
      </c>
    </row>
    <row r="2" spans="3:29" ht="15.75"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11">
        <v>14</v>
      </c>
      <c r="Q2" s="11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1">
        <v>21</v>
      </c>
      <c r="X2" s="11">
        <v>22</v>
      </c>
      <c r="Y2" s="11">
        <v>23</v>
      </c>
      <c r="Z2" s="11">
        <v>24</v>
      </c>
      <c r="AA2" s="11">
        <v>25</v>
      </c>
      <c r="AB2" s="11">
        <v>26</v>
      </c>
      <c r="AC2" s="11">
        <v>27</v>
      </c>
    </row>
    <row r="3" spans="2:29" ht="13.5">
      <c r="B3" s="10" t="s">
        <v>134</v>
      </c>
      <c r="C3">
        <f aca="true" t="shared" si="1" ref="C3:L4">VALUE(MID($B3,C$1,1))</f>
        <v>2</v>
      </c>
      <c r="D3">
        <f t="shared" si="1"/>
        <v>2</v>
      </c>
      <c r="E3">
        <f t="shared" si="1"/>
        <v>5</v>
      </c>
      <c r="F3">
        <f t="shared" si="1"/>
        <v>3</v>
      </c>
      <c r="G3" t="e">
        <f t="shared" si="1"/>
        <v>#VALUE!</v>
      </c>
      <c r="H3">
        <f t="shared" si="1"/>
        <v>2</v>
      </c>
      <c r="I3">
        <f t="shared" si="1"/>
        <v>4</v>
      </c>
      <c r="J3">
        <f t="shared" si="1"/>
        <v>3</v>
      </c>
      <c r="K3">
        <f t="shared" si="1"/>
        <v>4</v>
      </c>
      <c r="L3">
        <f t="shared" si="1"/>
        <v>2</v>
      </c>
      <c r="M3">
        <f aca="true" t="shared" si="2" ref="M3:V4">VALUE(MID($B3,M$1,1))</f>
        <v>4</v>
      </c>
      <c r="N3">
        <f t="shared" si="2"/>
        <v>4</v>
      </c>
      <c r="O3">
        <f t="shared" si="2"/>
        <v>3</v>
      </c>
      <c r="P3">
        <f t="shared" si="2"/>
        <v>3</v>
      </c>
      <c r="Q3">
        <f t="shared" si="2"/>
        <v>3</v>
      </c>
      <c r="R3">
        <f t="shared" si="2"/>
        <v>3</v>
      </c>
      <c r="S3">
        <f t="shared" si="2"/>
        <v>3</v>
      </c>
      <c r="T3">
        <f t="shared" si="2"/>
        <v>1</v>
      </c>
      <c r="U3">
        <f t="shared" si="2"/>
        <v>1</v>
      </c>
      <c r="V3">
        <f t="shared" si="2"/>
        <v>3</v>
      </c>
      <c r="W3">
        <f aca="true" t="shared" si="3" ref="W3:AC4">VALUE(MID($B3,W$1,1))</f>
        <v>2</v>
      </c>
      <c r="X3">
        <f t="shared" si="3"/>
        <v>4</v>
      </c>
      <c r="Y3">
        <f t="shared" si="3"/>
        <v>1</v>
      </c>
      <c r="Z3">
        <f t="shared" si="3"/>
        <v>1</v>
      </c>
      <c r="AA3">
        <f t="shared" si="3"/>
        <v>2</v>
      </c>
      <c r="AB3">
        <f t="shared" si="3"/>
        <v>1</v>
      </c>
      <c r="AC3">
        <f t="shared" si="3"/>
        <v>1</v>
      </c>
    </row>
    <row r="4" spans="2:29" ht="13.5">
      <c r="B4" s="10" t="s">
        <v>133</v>
      </c>
      <c r="C4">
        <f t="shared" si="1"/>
        <v>2</v>
      </c>
      <c r="D4">
        <f t="shared" si="1"/>
        <v>2</v>
      </c>
      <c r="E4">
        <f t="shared" si="1"/>
        <v>5</v>
      </c>
      <c r="F4">
        <f t="shared" si="1"/>
        <v>3</v>
      </c>
      <c r="G4" t="e">
        <f t="shared" si="1"/>
        <v>#VALUE!</v>
      </c>
      <c r="H4">
        <f t="shared" si="1"/>
        <v>2</v>
      </c>
      <c r="I4">
        <f t="shared" si="1"/>
        <v>4</v>
      </c>
      <c r="J4">
        <f t="shared" si="1"/>
        <v>3</v>
      </c>
      <c r="K4">
        <f t="shared" si="1"/>
        <v>4</v>
      </c>
      <c r="L4">
        <f t="shared" si="1"/>
        <v>2</v>
      </c>
      <c r="M4">
        <f t="shared" si="2"/>
        <v>4</v>
      </c>
      <c r="N4">
        <f t="shared" si="2"/>
        <v>4</v>
      </c>
      <c r="O4">
        <f t="shared" si="2"/>
        <v>3</v>
      </c>
      <c r="P4">
        <f t="shared" si="2"/>
        <v>3</v>
      </c>
      <c r="Q4">
        <f t="shared" si="2"/>
        <v>3</v>
      </c>
      <c r="R4">
        <f t="shared" si="2"/>
        <v>3</v>
      </c>
      <c r="S4">
        <f t="shared" si="2"/>
        <v>3</v>
      </c>
      <c r="T4">
        <f t="shared" si="2"/>
        <v>1</v>
      </c>
      <c r="U4">
        <f t="shared" si="2"/>
        <v>1</v>
      </c>
      <c r="V4">
        <f t="shared" si="2"/>
        <v>3</v>
      </c>
      <c r="W4">
        <f t="shared" si="3"/>
        <v>2</v>
      </c>
      <c r="X4">
        <f t="shared" si="3"/>
        <v>4</v>
      </c>
      <c r="Y4">
        <f t="shared" si="3"/>
        <v>1</v>
      </c>
      <c r="Z4">
        <f t="shared" si="3"/>
        <v>1</v>
      </c>
      <c r="AA4">
        <f t="shared" si="3"/>
        <v>2</v>
      </c>
      <c r="AB4">
        <f t="shared" si="3"/>
        <v>1</v>
      </c>
      <c r="AC4">
        <f t="shared" si="3"/>
        <v>1</v>
      </c>
    </row>
    <row r="5" spans="2:29" ht="13.5">
      <c r="B5" s="10" t="s">
        <v>68</v>
      </c>
      <c r="C5">
        <f>VALUE(MID($B5,C$1,1))</f>
        <v>4</v>
      </c>
      <c r="D5">
        <f aca="true" t="shared" si="4" ref="D5:AC13">VALUE(MID($B5,D$1,1))</f>
        <v>2</v>
      </c>
      <c r="E5">
        <f t="shared" si="4"/>
        <v>2</v>
      </c>
      <c r="F5">
        <f t="shared" si="4"/>
        <v>5</v>
      </c>
      <c r="G5">
        <f t="shared" si="4"/>
        <v>1</v>
      </c>
      <c r="H5">
        <f t="shared" si="4"/>
        <v>2</v>
      </c>
      <c r="I5">
        <f t="shared" si="4"/>
        <v>3</v>
      </c>
      <c r="J5">
        <f t="shared" si="4"/>
        <v>3</v>
      </c>
      <c r="K5">
        <f t="shared" si="4"/>
        <v>4</v>
      </c>
      <c r="L5">
        <f t="shared" si="4"/>
        <v>2</v>
      </c>
      <c r="M5">
        <f t="shared" si="4"/>
        <v>3</v>
      </c>
      <c r="N5">
        <f t="shared" si="4"/>
        <v>5</v>
      </c>
      <c r="O5">
        <f t="shared" si="4"/>
        <v>5</v>
      </c>
      <c r="P5">
        <f t="shared" si="4"/>
        <v>2</v>
      </c>
      <c r="Q5">
        <f t="shared" si="4"/>
        <v>2</v>
      </c>
      <c r="R5">
        <f t="shared" si="4"/>
        <v>4</v>
      </c>
      <c r="S5">
        <f t="shared" si="4"/>
        <v>3</v>
      </c>
      <c r="T5">
        <f t="shared" si="4"/>
        <v>2</v>
      </c>
      <c r="U5">
        <f t="shared" si="4"/>
        <v>2</v>
      </c>
      <c r="V5">
        <f t="shared" si="4"/>
        <v>4</v>
      </c>
      <c r="W5">
        <f t="shared" si="4"/>
        <v>5</v>
      </c>
      <c r="X5">
        <f t="shared" si="4"/>
        <v>2</v>
      </c>
      <c r="Y5">
        <f t="shared" si="4"/>
        <v>4</v>
      </c>
      <c r="Z5">
        <f t="shared" si="4"/>
        <v>1</v>
      </c>
      <c r="AA5">
        <f t="shared" si="4"/>
        <v>3</v>
      </c>
      <c r="AB5">
        <f t="shared" si="4"/>
        <v>1</v>
      </c>
      <c r="AC5">
        <f t="shared" si="4"/>
        <v>1</v>
      </c>
    </row>
    <row r="6" spans="2:29" ht="13.5">
      <c r="B6" s="10" t="s">
        <v>69</v>
      </c>
      <c r="C6">
        <f aca="true" t="shared" si="5" ref="C6:R29">VALUE(MID($B6,C$1,1))</f>
        <v>5</v>
      </c>
      <c r="D6">
        <f t="shared" si="4"/>
        <v>4</v>
      </c>
      <c r="E6">
        <f t="shared" si="4"/>
        <v>3</v>
      </c>
      <c r="F6">
        <f t="shared" si="4"/>
        <v>3</v>
      </c>
      <c r="G6">
        <f t="shared" si="4"/>
        <v>4</v>
      </c>
      <c r="H6">
        <f t="shared" si="4"/>
        <v>2</v>
      </c>
      <c r="I6">
        <f t="shared" si="4"/>
        <v>3</v>
      </c>
      <c r="J6">
        <f t="shared" si="4"/>
        <v>2</v>
      </c>
      <c r="K6">
        <f t="shared" si="4"/>
        <v>3</v>
      </c>
      <c r="L6">
        <f t="shared" si="4"/>
        <v>4</v>
      </c>
      <c r="M6">
        <f t="shared" si="4"/>
        <v>4</v>
      </c>
      <c r="N6">
        <f t="shared" si="4"/>
        <v>2</v>
      </c>
      <c r="O6">
        <f t="shared" si="4"/>
        <v>3</v>
      </c>
      <c r="P6">
        <f t="shared" si="4"/>
        <v>4</v>
      </c>
      <c r="Q6">
        <f t="shared" si="4"/>
        <v>3</v>
      </c>
      <c r="R6">
        <f t="shared" si="4"/>
        <v>4</v>
      </c>
      <c r="S6">
        <f t="shared" si="4"/>
        <v>2</v>
      </c>
      <c r="T6">
        <f t="shared" si="4"/>
        <v>1</v>
      </c>
      <c r="U6">
        <f t="shared" si="4"/>
        <v>5</v>
      </c>
      <c r="V6">
        <f t="shared" si="4"/>
        <v>5</v>
      </c>
      <c r="W6">
        <f t="shared" si="4"/>
        <v>4</v>
      </c>
      <c r="X6">
        <f t="shared" si="4"/>
        <v>5</v>
      </c>
      <c r="Y6">
        <f t="shared" si="4"/>
        <v>3</v>
      </c>
      <c r="Z6">
        <f t="shared" si="4"/>
        <v>1</v>
      </c>
      <c r="AA6">
        <f t="shared" si="4"/>
        <v>5</v>
      </c>
      <c r="AB6">
        <f t="shared" si="4"/>
        <v>1</v>
      </c>
      <c r="AC6">
        <f t="shared" si="4"/>
        <v>4</v>
      </c>
    </row>
    <row r="7" spans="2:29" ht="13.5">
      <c r="B7" s="10" t="s">
        <v>70</v>
      </c>
      <c r="C7">
        <f t="shared" si="5"/>
        <v>5</v>
      </c>
      <c r="D7">
        <f t="shared" si="4"/>
        <v>3</v>
      </c>
      <c r="E7">
        <f t="shared" si="4"/>
        <v>3</v>
      </c>
      <c r="F7">
        <f t="shared" si="4"/>
        <v>2</v>
      </c>
      <c r="G7">
        <f t="shared" si="4"/>
        <v>2</v>
      </c>
      <c r="H7">
        <f t="shared" si="4"/>
        <v>3</v>
      </c>
      <c r="I7">
        <f t="shared" si="4"/>
        <v>5</v>
      </c>
      <c r="J7">
        <f t="shared" si="4"/>
        <v>1</v>
      </c>
      <c r="K7">
        <f t="shared" si="4"/>
        <v>3</v>
      </c>
      <c r="L7">
        <f t="shared" si="4"/>
        <v>2</v>
      </c>
      <c r="M7">
        <f t="shared" si="4"/>
        <v>4</v>
      </c>
      <c r="N7">
        <f t="shared" si="4"/>
        <v>5</v>
      </c>
      <c r="O7">
        <f t="shared" si="4"/>
        <v>4</v>
      </c>
      <c r="P7">
        <f t="shared" si="4"/>
        <v>2</v>
      </c>
      <c r="Q7">
        <f t="shared" si="4"/>
        <v>3</v>
      </c>
      <c r="R7">
        <f t="shared" si="4"/>
        <v>3</v>
      </c>
      <c r="S7">
        <f t="shared" si="4"/>
        <v>4</v>
      </c>
      <c r="T7">
        <f t="shared" si="4"/>
        <v>4</v>
      </c>
      <c r="U7">
        <f t="shared" si="4"/>
        <v>4</v>
      </c>
      <c r="V7">
        <f t="shared" si="4"/>
        <v>4</v>
      </c>
      <c r="W7">
        <f t="shared" si="4"/>
        <v>3</v>
      </c>
      <c r="X7">
        <f t="shared" si="4"/>
        <v>4</v>
      </c>
      <c r="Y7">
        <f t="shared" si="4"/>
        <v>3</v>
      </c>
      <c r="Z7">
        <f t="shared" si="4"/>
        <v>2</v>
      </c>
      <c r="AA7">
        <f t="shared" si="4"/>
        <v>4</v>
      </c>
      <c r="AB7">
        <f t="shared" si="4"/>
        <v>4</v>
      </c>
      <c r="AC7">
        <f t="shared" si="4"/>
        <v>5</v>
      </c>
    </row>
    <row r="8" spans="2:29" ht="13.5">
      <c r="B8" s="10" t="s">
        <v>71</v>
      </c>
      <c r="C8">
        <f t="shared" si="5"/>
        <v>4</v>
      </c>
      <c r="D8">
        <f t="shared" si="4"/>
        <v>1</v>
      </c>
      <c r="E8">
        <f t="shared" si="4"/>
        <v>2</v>
      </c>
      <c r="F8">
        <f t="shared" si="4"/>
        <v>3</v>
      </c>
      <c r="G8">
        <f t="shared" si="4"/>
        <v>1</v>
      </c>
      <c r="H8">
        <f t="shared" si="4"/>
        <v>5</v>
      </c>
      <c r="I8">
        <f t="shared" si="4"/>
        <v>4</v>
      </c>
      <c r="J8">
        <f t="shared" si="4"/>
        <v>2</v>
      </c>
      <c r="K8">
        <f t="shared" si="4"/>
        <v>3</v>
      </c>
      <c r="L8">
        <f t="shared" si="4"/>
        <v>2</v>
      </c>
      <c r="M8">
        <f t="shared" si="4"/>
        <v>2</v>
      </c>
      <c r="N8">
        <f t="shared" si="4"/>
        <v>1</v>
      </c>
      <c r="O8">
        <f t="shared" si="4"/>
        <v>2</v>
      </c>
      <c r="P8">
        <f t="shared" si="4"/>
        <v>1</v>
      </c>
      <c r="Q8">
        <f t="shared" si="4"/>
        <v>1</v>
      </c>
      <c r="R8">
        <f t="shared" si="4"/>
        <v>1</v>
      </c>
      <c r="S8">
        <f t="shared" si="4"/>
        <v>2</v>
      </c>
      <c r="T8">
        <f t="shared" si="4"/>
        <v>3</v>
      </c>
      <c r="U8">
        <f t="shared" si="4"/>
        <v>1</v>
      </c>
      <c r="V8">
        <f t="shared" si="4"/>
        <v>1</v>
      </c>
      <c r="W8">
        <f t="shared" si="4"/>
        <v>5</v>
      </c>
      <c r="X8">
        <f t="shared" si="4"/>
        <v>3</v>
      </c>
      <c r="Y8">
        <f t="shared" si="4"/>
        <v>2</v>
      </c>
      <c r="Z8">
        <f t="shared" si="4"/>
        <v>1</v>
      </c>
      <c r="AA8">
        <f t="shared" si="4"/>
        <v>3</v>
      </c>
      <c r="AB8">
        <f t="shared" si="4"/>
        <v>1</v>
      </c>
      <c r="AC8">
        <f t="shared" si="4"/>
        <v>5</v>
      </c>
    </row>
    <row r="9" spans="2:29" ht="13.5">
      <c r="B9" s="10" t="s">
        <v>72</v>
      </c>
      <c r="C9">
        <f t="shared" si="5"/>
        <v>4</v>
      </c>
      <c r="D9">
        <f t="shared" si="4"/>
        <v>3</v>
      </c>
      <c r="E9">
        <f t="shared" si="4"/>
        <v>4</v>
      </c>
      <c r="F9">
        <f t="shared" si="4"/>
        <v>2</v>
      </c>
      <c r="G9">
        <f t="shared" si="4"/>
        <v>5</v>
      </c>
      <c r="H9">
        <f t="shared" si="4"/>
        <v>1</v>
      </c>
      <c r="I9">
        <f t="shared" si="4"/>
        <v>3</v>
      </c>
      <c r="J9">
        <f t="shared" si="4"/>
        <v>5</v>
      </c>
      <c r="K9">
        <f t="shared" si="4"/>
        <v>4</v>
      </c>
      <c r="L9">
        <f t="shared" si="4"/>
        <v>2</v>
      </c>
      <c r="M9">
        <f t="shared" si="4"/>
        <v>2</v>
      </c>
      <c r="N9">
        <f t="shared" si="4"/>
        <v>5</v>
      </c>
      <c r="O9">
        <f t="shared" si="4"/>
        <v>2</v>
      </c>
      <c r="P9">
        <f t="shared" si="4"/>
        <v>4</v>
      </c>
      <c r="Q9">
        <f t="shared" si="4"/>
        <v>3</v>
      </c>
      <c r="R9">
        <f t="shared" si="4"/>
        <v>2</v>
      </c>
      <c r="S9">
        <f t="shared" si="4"/>
        <v>5</v>
      </c>
      <c r="T9">
        <f t="shared" si="4"/>
        <v>5</v>
      </c>
      <c r="U9">
        <f t="shared" si="4"/>
        <v>1</v>
      </c>
      <c r="V9">
        <f t="shared" si="4"/>
        <v>3</v>
      </c>
      <c r="W9">
        <f t="shared" si="4"/>
        <v>3</v>
      </c>
      <c r="X9">
        <f t="shared" si="4"/>
        <v>5</v>
      </c>
      <c r="Y9">
        <f t="shared" si="4"/>
        <v>1</v>
      </c>
      <c r="Z9">
        <f t="shared" si="4"/>
        <v>1</v>
      </c>
      <c r="AA9">
        <f t="shared" si="4"/>
        <v>5</v>
      </c>
      <c r="AB9">
        <f t="shared" si="4"/>
        <v>1</v>
      </c>
      <c r="AC9">
        <f t="shared" si="4"/>
        <v>1</v>
      </c>
    </row>
    <row r="10" spans="2:29" ht="13.5">
      <c r="B10" s="10" t="s">
        <v>70</v>
      </c>
      <c r="C10">
        <f t="shared" si="5"/>
        <v>5</v>
      </c>
      <c r="D10">
        <f t="shared" si="4"/>
        <v>3</v>
      </c>
      <c r="E10">
        <f t="shared" si="4"/>
        <v>3</v>
      </c>
      <c r="F10">
        <f t="shared" si="4"/>
        <v>2</v>
      </c>
      <c r="G10">
        <f t="shared" si="4"/>
        <v>2</v>
      </c>
      <c r="H10">
        <f t="shared" si="4"/>
        <v>3</v>
      </c>
      <c r="I10">
        <f t="shared" si="4"/>
        <v>5</v>
      </c>
      <c r="J10">
        <f t="shared" si="4"/>
        <v>1</v>
      </c>
      <c r="K10">
        <f t="shared" si="4"/>
        <v>3</v>
      </c>
      <c r="L10">
        <f t="shared" si="4"/>
        <v>2</v>
      </c>
      <c r="M10">
        <f t="shared" si="4"/>
        <v>4</v>
      </c>
      <c r="N10">
        <f t="shared" si="4"/>
        <v>5</v>
      </c>
      <c r="O10">
        <f t="shared" si="4"/>
        <v>4</v>
      </c>
      <c r="P10">
        <f t="shared" si="4"/>
        <v>2</v>
      </c>
      <c r="Q10">
        <f t="shared" si="4"/>
        <v>3</v>
      </c>
      <c r="R10">
        <f t="shared" si="4"/>
        <v>3</v>
      </c>
      <c r="S10">
        <f t="shared" si="4"/>
        <v>4</v>
      </c>
      <c r="T10">
        <f t="shared" si="4"/>
        <v>4</v>
      </c>
      <c r="U10">
        <f t="shared" si="4"/>
        <v>4</v>
      </c>
      <c r="V10">
        <f t="shared" si="4"/>
        <v>4</v>
      </c>
      <c r="W10">
        <f t="shared" si="4"/>
        <v>3</v>
      </c>
      <c r="X10">
        <f t="shared" si="4"/>
        <v>4</v>
      </c>
      <c r="Y10">
        <f t="shared" si="4"/>
        <v>3</v>
      </c>
      <c r="Z10">
        <f t="shared" si="4"/>
        <v>2</v>
      </c>
      <c r="AA10">
        <f t="shared" si="4"/>
        <v>4</v>
      </c>
      <c r="AB10">
        <f t="shared" si="4"/>
        <v>4</v>
      </c>
      <c r="AC10">
        <f t="shared" si="4"/>
        <v>5</v>
      </c>
    </row>
    <row r="11" spans="2:29" ht="13.5">
      <c r="B11" s="10" t="s">
        <v>73</v>
      </c>
      <c r="C11">
        <f t="shared" si="5"/>
        <v>4</v>
      </c>
      <c r="D11">
        <f t="shared" si="4"/>
        <v>2</v>
      </c>
      <c r="E11">
        <f t="shared" si="4"/>
        <v>3</v>
      </c>
      <c r="F11">
        <f t="shared" si="4"/>
        <v>2</v>
      </c>
      <c r="G11">
        <f t="shared" si="4"/>
        <v>2</v>
      </c>
      <c r="H11">
        <f t="shared" si="4"/>
        <v>2</v>
      </c>
      <c r="I11">
        <f t="shared" si="4"/>
        <v>2</v>
      </c>
      <c r="J11">
        <f t="shared" si="4"/>
        <v>4</v>
      </c>
      <c r="K11">
        <f t="shared" si="4"/>
        <v>3</v>
      </c>
      <c r="L11">
        <f t="shared" si="4"/>
        <v>2</v>
      </c>
      <c r="M11">
        <f t="shared" si="4"/>
        <v>3</v>
      </c>
      <c r="N11">
        <f t="shared" si="4"/>
        <v>2</v>
      </c>
      <c r="O11">
        <f t="shared" si="4"/>
        <v>3</v>
      </c>
      <c r="P11">
        <f t="shared" si="4"/>
        <v>4</v>
      </c>
      <c r="Q11">
        <f t="shared" si="4"/>
        <v>3</v>
      </c>
      <c r="R11">
        <f t="shared" si="4"/>
        <v>4</v>
      </c>
      <c r="S11">
        <f t="shared" si="4"/>
        <v>3</v>
      </c>
      <c r="T11">
        <f t="shared" si="4"/>
        <v>2</v>
      </c>
      <c r="U11">
        <f t="shared" si="4"/>
        <v>2</v>
      </c>
      <c r="V11">
        <f t="shared" si="4"/>
        <v>3</v>
      </c>
      <c r="W11">
        <f t="shared" si="4"/>
        <v>4</v>
      </c>
      <c r="X11">
        <f t="shared" si="4"/>
        <v>3</v>
      </c>
      <c r="Y11">
        <f t="shared" si="4"/>
        <v>3</v>
      </c>
      <c r="Z11">
        <f t="shared" si="4"/>
        <v>5</v>
      </c>
      <c r="AA11">
        <f t="shared" si="4"/>
        <v>1</v>
      </c>
      <c r="AB11">
        <f t="shared" si="4"/>
        <v>1</v>
      </c>
      <c r="AC11">
        <f t="shared" si="4"/>
        <v>1</v>
      </c>
    </row>
    <row r="12" spans="2:29" ht="13.5">
      <c r="B12" s="10" t="s">
        <v>69</v>
      </c>
      <c r="C12">
        <f t="shared" si="5"/>
        <v>5</v>
      </c>
      <c r="D12">
        <f t="shared" si="4"/>
        <v>4</v>
      </c>
      <c r="E12">
        <f t="shared" si="4"/>
        <v>3</v>
      </c>
      <c r="F12">
        <f t="shared" si="4"/>
        <v>3</v>
      </c>
      <c r="G12">
        <f t="shared" si="4"/>
        <v>4</v>
      </c>
      <c r="H12">
        <f t="shared" si="4"/>
        <v>2</v>
      </c>
      <c r="I12">
        <f t="shared" si="4"/>
        <v>3</v>
      </c>
      <c r="J12">
        <f t="shared" si="4"/>
        <v>2</v>
      </c>
      <c r="K12">
        <f t="shared" si="4"/>
        <v>3</v>
      </c>
      <c r="L12">
        <f t="shared" si="4"/>
        <v>4</v>
      </c>
      <c r="M12">
        <f t="shared" si="4"/>
        <v>4</v>
      </c>
      <c r="N12">
        <f t="shared" si="4"/>
        <v>2</v>
      </c>
      <c r="O12">
        <f t="shared" si="4"/>
        <v>3</v>
      </c>
      <c r="P12">
        <f t="shared" si="4"/>
        <v>4</v>
      </c>
      <c r="Q12">
        <f t="shared" si="4"/>
        <v>3</v>
      </c>
      <c r="R12">
        <f t="shared" si="4"/>
        <v>4</v>
      </c>
      <c r="S12">
        <f t="shared" si="4"/>
        <v>2</v>
      </c>
      <c r="T12">
        <f t="shared" si="4"/>
        <v>1</v>
      </c>
      <c r="U12">
        <f t="shared" si="4"/>
        <v>5</v>
      </c>
      <c r="V12">
        <f t="shared" si="4"/>
        <v>5</v>
      </c>
      <c r="W12">
        <f t="shared" si="4"/>
        <v>4</v>
      </c>
      <c r="X12">
        <f t="shared" si="4"/>
        <v>5</v>
      </c>
      <c r="Y12">
        <f t="shared" si="4"/>
        <v>3</v>
      </c>
      <c r="Z12">
        <f t="shared" si="4"/>
        <v>1</v>
      </c>
      <c r="AA12">
        <f t="shared" si="4"/>
        <v>5</v>
      </c>
      <c r="AB12">
        <f t="shared" si="4"/>
        <v>1</v>
      </c>
      <c r="AC12">
        <f t="shared" si="4"/>
        <v>4</v>
      </c>
    </row>
    <row r="13" spans="2:29" ht="13.5">
      <c r="B13" s="10" t="s">
        <v>74</v>
      </c>
      <c r="C13">
        <f t="shared" si="5"/>
        <v>4</v>
      </c>
      <c r="D13">
        <f t="shared" si="4"/>
        <v>3</v>
      </c>
      <c r="E13">
        <f t="shared" si="4"/>
        <v>5</v>
      </c>
      <c r="F13">
        <f t="shared" si="4"/>
        <v>3</v>
      </c>
      <c r="G13">
        <f t="shared" si="4"/>
        <v>3</v>
      </c>
      <c r="H13">
        <f t="shared" si="4"/>
        <v>4</v>
      </c>
      <c r="I13">
        <f t="shared" si="4"/>
        <v>3</v>
      </c>
      <c r="J13">
        <f t="shared" si="4"/>
        <v>4</v>
      </c>
      <c r="K13">
        <f t="shared" si="4"/>
        <v>3</v>
      </c>
      <c r="L13">
        <f t="shared" si="4"/>
        <v>2</v>
      </c>
      <c r="M13">
        <f t="shared" si="4"/>
        <v>3</v>
      </c>
      <c r="N13">
        <f t="shared" si="4"/>
        <v>5</v>
      </c>
      <c r="O13">
        <f t="shared" si="4"/>
        <v>4</v>
      </c>
      <c r="P13">
        <f t="shared" si="4"/>
        <v>2</v>
      </c>
      <c r="Q13">
        <f t="shared" si="4"/>
        <v>3</v>
      </c>
      <c r="R13">
        <f t="shared" si="4"/>
        <v>3</v>
      </c>
      <c r="S13">
        <f t="shared" si="4"/>
        <v>5</v>
      </c>
      <c r="T13">
        <f t="shared" si="4"/>
        <v>4</v>
      </c>
      <c r="U13">
        <f t="shared" si="4"/>
        <v>3</v>
      </c>
      <c r="V13">
        <f t="shared" si="4"/>
        <v>4</v>
      </c>
      <c r="W13">
        <f t="shared" si="4"/>
        <v>3</v>
      </c>
      <c r="X13">
        <f t="shared" si="4"/>
        <v>5</v>
      </c>
      <c r="Y13">
        <f>VALUE(MID($B13,Y$1,1))</f>
        <v>1</v>
      </c>
      <c r="Z13">
        <f>VALUE(MID($B13,Z$1,1))</f>
        <v>1</v>
      </c>
      <c r="AA13">
        <f>VALUE(MID($B13,AA$1,1))</f>
        <v>1</v>
      </c>
      <c r="AB13">
        <f>VALUE(MID($B13,AB$1,1))</f>
        <v>1</v>
      </c>
      <c r="AC13">
        <f>VALUE(MID($B13,AC$1,1))</f>
        <v>1</v>
      </c>
    </row>
    <row r="14" spans="2:29" ht="13.5">
      <c r="B14" s="10" t="s">
        <v>135</v>
      </c>
      <c r="C14">
        <f t="shared" si="5"/>
        <v>4</v>
      </c>
      <c r="D14">
        <f t="shared" si="5"/>
        <v>1</v>
      </c>
      <c r="E14">
        <f t="shared" si="5"/>
        <v>4</v>
      </c>
      <c r="F14">
        <f t="shared" si="5"/>
        <v>3</v>
      </c>
      <c r="G14">
        <f t="shared" si="5"/>
        <v>3</v>
      </c>
      <c r="H14">
        <f t="shared" si="5"/>
        <v>1</v>
      </c>
      <c r="I14">
        <f t="shared" si="5"/>
        <v>3</v>
      </c>
      <c r="J14">
        <f t="shared" si="5"/>
        <v>3</v>
      </c>
      <c r="K14">
        <f t="shared" si="5"/>
        <v>3</v>
      </c>
      <c r="L14">
        <f t="shared" si="5"/>
        <v>3</v>
      </c>
      <c r="M14">
        <f t="shared" si="5"/>
        <v>3</v>
      </c>
      <c r="N14">
        <f t="shared" si="5"/>
        <v>5</v>
      </c>
      <c r="O14">
        <f t="shared" si="5"/>
        <v>4</v>
      </c>
      <c r="P14">
        <f t="shared" si="5"/>
        <v>4</v>
      </c>
      <c r="Q14">
        <f t="shared" si="5"/>
        <v>3</v>
      </c>
      <c r="R14">
        <f t="shared" si="5"/>
        <v>3</v>
      </c>
      <c r="S14">
        <f aca="true" t="shared" si="6" ref="S14:AC44">VALUE(MID($B14,S$1,1))</f>
        <v>5</v>
      </c>
      <c r="T14">
        <f t="shared" si="6"/>
        <v>3</v>
      </c>
      <c r="U14">
        <f t="shared" si="6"/>
        <v>1</v>
      </c>
      <c r="V14">
        <f t="shared" si="6"/>
        <v>5</v>
      </c>
      <c r="W14">
        <f t="shared" si="6"/>
        <v>4</v>
      </c>
      <c r="X14">
        <f t="shared" si="6"/>
        <v>4</v>
      </c>
      <c r="Y14">
        <f t="shared" si="6"/>
        <v>3</v>
      </c>
      <c r="Z14">
        <f t="shared" si="6"/>
        <v>3</v>
      </c>
      <c r="AA14">
        <f t="shared" si="6"/>
        <v>3</v>
      </c>
      <c r="AB14">
        <f t="shared" si="6"/>
        <v>1</v>
      </c>
      <c r="AC14">
        <f t="shared" si="6"/>
        <v>1</v>
      </c>
    </row>
    <row r="15" spans="2:29" ht="13.5">
      <c r="B15" s="10" t="s">
        <v>75</v>
      </c>
      <c r="C15">
        <f t="shared" si="5"/>
        <v>4</v>
      </c>
      <c r="D15">
        <f t="shared" si="5"/>
        <v>4</v>
      </c>
      <c r="E15">
        <f t="shared" si="5"/>
        <v>3</v>
      </c>
      <c r="F15">
        <f t="shared" si="5"/>
        <v>3</v>
      </c>
      <c r="G15">
        <f t="shared" si="5"/>
        <v>2</v>
      </c>
      <c r="H15">
        <f t="shared" si="5"/>
        <v>2</v>
      </c>
      <c r="I15">
        <f t="shared" si="5"/>
        <v>4</v>
      </c>
      <c r="J15">
        <f t="shared" si="5"/>
        <v>5</v>
      </c>
      <c r="K15">
        <f t="shared" si="5"/>
        <v>4</v>
      </c>
      <c r="L15">
        <f t="shared" si="5"/>
        <v>2</v>
      </c>
      <c r="M15">
        <f t="shared" si="5"/>
        <v>3</v>
      </c>
      <c r="N15">
        <f t="shared" si="5"/>
        <v>5</v>
      </c>
      <c r="O15">
        <f t="shared" si="5"/>
        <v>5</v>
      </c>
      <c r="P15">
        <f t="shared" si="5"/>
        <v>5</v>
      </c>
      <c r="Q15">
        <f t="shared" si="5"/>
        <v>3</v>
      </c>
      <c r="R15">
        <f t="shared" si="5"/>
        <v>4</v>
      </c>
      <c r="S15">
        <f t="shared" si="6"/>
        <v>2</v>
      </c>
      <c r="T15">
        <f t="shared" si="6"/>
        <v>4</v>
      </c>
      <c r="U15">
        <f t="shared" si="6"/>
        <v>2</v>
      </c>
      <c r="V15">
        <f t="shared" si="6"/>
        <v>5</v>
      </c>
      <c r="W15">
        <f t="shared" si="6"/>
        <v>5</v>
      </c>
      <c r="X15">
        <f t="shared" si="6"/>
        <v>5</v>
      </c>
      <c r="Y15">
        <f t="shared" si="6"/>
        <v>4</v>
      </c>
      <c r="Z15">
        <f t="shared" si="6"/>
        <v>1</v>
      </c>
      <c r="AA15">
        <f t="shared" si="6"/>
        <v>4</v>
      </c>
      <c r="AB15">
        <f t="shared" si="6"/>
        <v>1</v>
      </c>
      <c r="AC15">
        <f t="shared" si="6"/>
        <v>1</v>
      </c>
    </row>
    <row r="16" spans="2:29" ht="13.5">
      <c r="B16" s="10" t="s">
        <v>76</v>
      </c>
      <c r="C16">
        <f t="shared" si="5"/>
        <v>5</v>
      </c>
      <c r="D16">
        <f t="shared" si="5"/>
        <v>3</v>
      </c>
      <c r="E16">
        <f t="shared" si="5"/>
        <v>4</v>
      </c>
      <c r="F16">
        <f t="shared" si="5"/>
        <v>4</v>
      </c>
      <c r="G16">
        <f t="shared" si="5"/>
        <v>2</v>
      </c>
      <c r="H16">
        <f t="shared" si="5"/>
        <v>2</v>
      </c>
      <c r="I16">
        <f t="shared" si="5"/>
        <v>5</v>
      </c>
      <c r="J16">
        <f t="shared" si="5"/>
        <v>1</v>
      </c>
      <c r="K16">
        <f t="shared" si="5"/>
        <v>4</v>
      </c>
      <c r="L16">
        <f t="shared" si="5"/>
        <v>4</v>
      </c>
      <c r="M16">
        <f t="shared" si="5"/>
        <v>4</v>
      </c>
      <c r="N16">
        <f t="shared" si="5"/>
        <v>3</v>
      </c>
      <c r="O16">
        <f t="shared" si="5"/>
        <v>3</v>
      </c>
      <c r="P16">
        <f t="shared" si="5"/>
        <v>5</v>
      </c>
      <c r="Q16">
        <f t="shared" si="5"/>
        <v>4</v>
      </c>
      <c r="R16">
        <f t="shared" si="5"/>
        <v>4</v>
      </c>
      <c r="S16">
        <f t="shared" si="6"/>
        <v>2</v>
      </c>
      <c r="T16">
        <f t="shared" si="6"/>
        <v>3</v>
      </c>
      <c r="U16">
        <f t="shared" si="6"/>
        <v>2</v>
      </c>
      <c r="V16">
        <f t="shared" si="6"/>
        <v>4</v>
      </c>
      <c r="W16">
        <f t="shared" si="6"/>
        <v>5</v>
      </c>
      <c r="X16">
        <f t="shared" si="6"/>
        <v>5</v>
      </c>
      <c r="Y16">
        <f t="shared" si="6"/>
        <v>2</v>
      </c>
      <c r="Z16">
        <f t="shared" si="6"/>
        <v>1</v>
      </c>
      <c r="AA16">
        <f t="shared" si="6"/>
        <v>3</v>
      </c>
      <c r="AB16">
        <f t="shared" si="6"/>
        <v>2</v>
      </c>
      <c r="AC16">
        <f t="shared" si="6"/>
        <v>2</v>
      </c>
    </row>
    <row r="17" spans="2:29" ht="13.5">
      <c r="B17" s="10" t="s">
        <v>77</v>
      </c>
      <c r="C17">
        <f t="shared" si="5"/>
        <v>3</v>
      </c>
      <c r="D17">
        <f t="shared" si="5"/>
        <v>2</v>
      </c>
      <c r="E17">
        <f t="shared" si="5"/>
        <v>4</v>
      </c>
      <c r="F17">
        <f t="shared" si="5"/>
        <v>3</v>
      </c>
      <c r="G17">
        <f t="shared" si="5"/>
        <v>2</v>
      </c>
      <c r="H17">
        <f t="shared" si="5"/>
        <v>1</v>
      </c>
      <c r="I17">
        <f t="shared" si="5"/>
        <v>3</v>
      </c>
      <c r="J17">
        <f t="shared" si="5"/>
        <v>3</v>
      </c>
      <c r="K17">
        <f t="shared" si="5"/>
        <v>3</v>
      </c>
      <c r="L17">
        <f t="shared" si="5"/>
        <v>4</v>
      </c>
      <c r="M17">
        <f t="shared" si="5"/>
        <v>4</v>
      </c>
      <c r="N17">
        <f t="shared" si="5"/>
        <v>5</v>
      </c>
      <c r="O17">
        <f t="shared" si="5"/>
        <v>3</v>
      </c>
      <c r="P17">
        <f t="shared" si="5"/>
        <v>1</v>
      </c>
      <c r="Q17">
        <f t="shared" si="5"/>
        <v>3</v>
      </c>
      <c r="R17">
        <f t="shared" si="5"/>
        <v>2</v>
      </c>
      <c r="S17">
        <f t="shared" si="6"/>
        <v>3</v>
      </c>
      <c r="T17">
        <f t="shared" si="6"/>
        <v>2</v>
      </c>
      <c r="U17">
        <f t="shared" si="6"/>
        <v>5</v>
      </c>
      <c r="V17">
        <f t="shared" si="6"/>
        <v>2</v>
      </c>
      <c r="W17">
        <f t="shared" si="6"/>
        <v>1</v>
      </c>
      <c r="X17">
        <f t="shared" si="6"/>
        <v>3</v>
      </c>
      <c r="Y17">
        <f t="shared" si="6"/>
        <v>5</v>
      </c>
      <c r="Z17">
        <f t="shared" si="6"/>
        <v>5</v>
      </c>
      <c r="AA17">
        <f t="shared" si="6"/>
        <v>1</v>
      </c>
      <c r="AB17">
        <f t="shared" si="6"/>
        <v>1</v>
      </c>
      <c r="AC17">
        <f t="shared" si="6"/>
        <v>1</v>
      </c>
    </row>
    <row r="18" spans="2:29" ht="13.5">
      <c r="B18" s="10" t="s">
        <v>78</v>
      </c>
      <c r="C18">
        <f t="shared" si="5"/>
        <v>4</v>
      </c>
      <c r="D18">
        <f t="shared" si="5"/>
        <v>2</v>
      </c>
      <c r="E18">
        <f t="shared" si="5"/>
        <v>2</v>
      </c>
      <c r="F18">
        <f t="shared" si="5"/>
        <v>4</v>
      </c>
      <c r="G18">
        <f t="shared" si="5"/>
        <v>2</v>
      </c>
      <c r="H18">
        <f t="shared" si="5"/>
        <v>5</v>
      </c>
      <c r="I18">
        <f t="shared" si="5"/>
        <v>5</v>
      </c>
      <c r="J18">
        <f t="shared" si="5"/>
        <v>3</v>
      </c>
      <c r="K18">
        <f t="shared" si="5"/>
        <v>4</v>
      </c>
      <c r="L18">
        <f t="shared" si="5"/>
        <v>5</v>
      </c>
      <c r="M18">
        <f t="shared" si="5"/>
        <v>5</v>
      </c>
      <c r="N18">
        <f t="shared" si="5"/>
        <v>4</v>
      </c>
      <c r="O18">
        <f t="shared" si="5"/>
        <v>4</v>
      </c>
      <c r="P18">
        <f t="shared" si="5"/>
        <v>1</v>
      </c>
      <c r="Q18">
        <f t="shared" si="5"/>
        <v>3</v>
      </c>
      <c r="R18">
        <f t="shared" si="5"/>
        <v>4</v>
      </c>
      <c r="S18">
        <f t="shared" si="6"/>
        <v>3</v>
      </c>
      <c r="T18">
        <f t="shared" si="6"/>
        <v>1</v>
      </c>
      <c r="U18">
        <f t="shared" si="6"/>
        <v>1</v>
      </c>
      <c r="V18">
        <f t="shared" si="6"/>
        <v>4</v>
      </c>
      <c r="W18">
        <f t="shared" si="6"/>
        <v>3</v>
      </c>
      <c r="X18">
        <f t="shared" si="6"/>
        <v>5</v>
      </c>
      <c r="Y18">
        <f t="shared" si="6"/>
        <v>5</v>
      </c>
      <c r="Z18">
        <f t="shared" si="6"/>
        <v>1</v>
      </c>
      <c r="AA18">
        <f t="shared" si="6"/>
        <v>2</v>
      </c>
      <c r="AB18">
        <f t="shared" si="6"/>
        <v>1</v>
      </c>
      <c r="AC18">
        <f t="shared" si="6"/>
        <v>1</v>
      </c>
    </row>
    <row r="19" spans="2:29" ht="13.5">
      <c r="B19" s="10" t="s">
        <v>79</v>
      </c>
      <c r="C19">
        <f t="shared" si="5"/>
        <v>5</v>
      </c>
      <c r="D19">
        <f t="shared" si="5"/>
        <v>1</v>
      </c>
      <c r="E19">
        <f t="shared" si="5"/>
        <v>3</v>
      </c>
      <c r="F19">
        <f t="shared" si="5"/>
        <v>3</v>
      </c>
      <c r="G19">
        <f t="shared" si="5"/>
        <v>4</v>
      </c>
      <c r="H19">
        <f t="shared" si="5"/>
        <v>2</v>
      </c>
      <c r="I19">
        <f t="shared" si="5"/>
        <v>3</v>
      </c>
      <c r="J19">
        <f t="shared" si="5"/>
        <v>4</v>
      </c>
      <c r="K19">
        <f t="shared" si="5"/>
        <v>2</v>
      </c>
      <c r="L19">
        <f t="shared" si="5"/>
        <v>2</v>
      </c>
      <c r="M19">
        <f t="shared" si="5"/>
        <v>3</v>
      </c>
      <c r="N19">
        <f t="shared" si="5"/>
        <v>2</v>
      </c>
      <c r="O19">
        <f t="shared" si="5"/>
        <v>2</v>
      </c>
      <c r="P19">
        <f t="shared" si="5"/>
        <v>3</v>
      </c>
      <c r="Q19">
        <f t="shared" si="5"/>
        <v>3</v>
      </c>
      <c r="R19">
        <f t="shared" si="5"/>
        <v>1</v>
      </c>
      <c r="S19">
        <f t="shared" si="6"/>
        <v>5</v>
      </c>
      <c r="T19">
        <f t="shared" si="6"/>
        <v>3</v>
      </c>
      <c r="U19">
        <f t="shared" si="6"/>
        <v>1</v>
      </c>
      <c r="V19">
        <f t="shared" si="6"/>
        <v>3</v>
      </c>
      <c r="W19">
        <f t="shared" si="6"/>
        <v>3</v>
      </c>
      <c r="X19">
        <f t="shared" si="6"/>
        <v>4</v>
      </c>
      <c r="Y19">
        <f t="shared" si="6"/>
        <v>1</v>
      </c>
      <c r="Z19">
        <f t="shared" si="6"/>
        <v>4</v>
      </c>
      <c r="AA19">
        <f t="shared" si="6"/>
        <v>3</v>
      </c>
      <c r="AB19">
        <f t="shared" si="6"/>
        <v>3</v>
      </c>
      <c r="AC19">
        <f t="shared" si="6"/>
        <v>1</v>
      </c>
    </row>
    <row r="20" spans="2:29" ht="13.5">
      <c r="B20" s="10" t="s">
        <v>80</v>
      </c>
      <c r="C20">
        <f t="shared" si="5"/>
        <v>3</v>
      </c>
      <c r="D20">
        <f t="shared" si="5"/>
        <v>2</v>
      </c>
      <c r="E20">
        <f t="shared" si="5"/>
        <v>3</v>
      </c>
      <c r="F20">
        <f t="shared" si="5"/>
        <v>3</v>
      </c>
      <c r="G20">
        <f t="shared" si="5"/>
        <v>1</v>
      </c>
      <c r="H20">
        <f t="shared" si="5"/>
        <v>4</v>
      </c>
      <c r="I20">
        <f t="shared" si="5"/>
        <v>4</v>
      </c>
      <c r="J20">
        <f t="shared" si="5"/>
        <v>4</v>
      </c>
      <c r="K20">
        <f t="shared" si="5"/>
        <v>3</v>
      </c>
      <c r="L20">
        <f t="shared" si="5"/>
        <v>3</v>
      </c>
      <c r="M20">
        <f t="shared" si="5"/>
        <v>4</v>
      </c>
      <c r="N20">
        <f t="shared" si="5"/>
        <v>2</v>
      </c>
      <c r="O20">
        <f t="shared" si="5"/>
        <v>3</v>
      </c>
      <c r="P20">
        <f t="shared" si="5"/>
        <v>2</v>
      </c>
      <c r="Q20">
        <f t="shared" si="5"/>
        <v>2</v>
      </c>
      <c r="R20">
        <f t="shared" si="5"/>
        <v>5</v>
      </c>
      <c r="S20">
        <f t="shared" si="6"/>
        <v>5</v>
      </c>
      <c r="T20">
        <f t="shared" si="6"/>
        <v>3</v>
      </c>
      <c r="U20">
        <f t="shared" si="6"/>
        <v>1</v>
      </c>
      <c r="V20">
        <f t="shared" si="6"/>
        <v>5</v>
      </c>
      <c r="W20">
        <f t="shared" si="6"/>
        <v>5</v>
      </c>
      <c r="X20">
        <f t="shared" si="6"/>
        <v>5</v>
      </c>
      <c r="Y20">
        <f t="shared" si="6"/>
        <v>4</v>
      </c>
      <c r="Z20">
        <f t="shared" si="6"/>
        <v>1</v>
      </c>
      <c r="AA20">
        <f t="shared" si="6"/>
        <v>3</v>
      </c>
      <c r="AB20">
        <f t="shared" si="6"/>
        <v>1</v>
      </c>
      <c r="AC20">
        <f t="shared" si="6"/>
        <v>1</v>
      </c>
    </row>
    <row r="21" spans="2:29" ht="13.5">
      <c r="B21" s="10" t="s">
        <v>81</v>
      </c>
      <c r="C21">
        <f t="shared" si="5"/>
        <v>5</v>
      </c>
      <c r="D21">
        <f t="shared" si="5"/>
        <v>3</v>
      </c>
      <c r="E21">
        <f t="shared" si="5"/>
        <v>4</v>
      </c>
      <c r="F21">
        <f t="shared" si="5"/>
        <v>5</v>
      </c>
      <c r="G21">
        <f t="shared" si="5"/>
        <v>1</v>
      </c>
      <c r="H21">
        <f t="shared" si="5"/>
        <v>1</v>
      </c>
      <c r="I21">
        <f t="shared" si="5"/>
        <v>4</v>
      </c>
      <c r="J21">
        <f t="shared" si="5"/>
        <v>4</v>
      </c>
      <c r="K21">
        <f t="shared" si="5"/>
        <v>3</v>
      </c>
      <c r="L21">
        <f t="shared" si="5"/>
        <v>2</v>
      </c>
      <c r="M21">
        <f t="shared" si="5"/>
        <v>3</v>
      </c>
      <c r="N21">
        <f t="shared" si="5"/>
        <v>5</v>
      </c>
      <c r="O21">
        <f t="shared" si="5"/>
        <v>4</v>
      </c>
      <c r="P21">
        <f t="shared" si="5"/>
        <v>5</v>
      </c>
      <c r="Q21">
        <f t="shared" si="5"/>
        <v>3</v>
      </c>
      <c r="R21">
        <f t="shared" si="5"/>
        <v>3</v>
      </c>
      <c r="S21">
        <f t="shared" si="6"/>
        <v>5</v>
      </c>
      <c r="T21">
        <f t="shared" si="6"/>
        <v>2</v>
      </c>
      <c r="U21">
        <f t="shared" si="6"/>
        <v>1</v>
      </c>
      <c r="V21">
        <f t="shared" si="6"/>
        <v>4</v>
      </c>
      <c r="W21">
        <f t="shared" si="6"/>
        <v>5</v>
      </c>
      <c r="X21">
        <f t="shared" si="6"/>
        <v>5</v>
      </c>
      <c r="Y21">
        <f t="shared" si="6"/>
        <v>3</v>
      </c>
      <c r="Z21">
        <f t="shared" si="6"/>
        <v>1</v>
      </c>
      <c r="AA21">
        <f t="shared" si="6"/>
        <v>2</v>
      </c>
      <c r="AB21">
        <f t="shared" si="6"/>
        <v>1</v>
      </c>
      <c r="AC21">
        <f t="shared" si="6"/>
        <v>1</v>
      </c>
    </row>
    <row r="22" spans="2:29" ht="13.5">
      <c r="B22" s="10" t="s">
        <v>82</v>
      </c>
      <c r="C22">
        <f t="shared" si="5"/>
        <v>4</v>
      </c>
      <c r="D22">
        <f t="shared" si="5"/>
        <v>3</v>
      </c>
      <c r="E22">
        <f t="shared" si="5"/>
        <v>3</v>
      </c>
      <c r="F22">
        <f t="shared" si="5"/>
        <v>3</v>
      </c>
      <c r="G22">
        <f t="shared" si="5"/>
        <v>4</v>
      </c>
      <c r="H22">
        <f t="shared" si="5"/>
        <v>5</v>
      </c>
      <c r="I22">
        <f t="shared" si="5"/>
        <v>2</v>
      </c>
      <c r="J22">
        <f t="shared" si="5"/>
        <v>4</v>
      </c>
      <c r="K22">
        <f t="shared" si="5"/>
        <v>4</v>
      </c>
      <c r="L22">
        <f t="shared" si="5"/>
        <v>4</v>
      </c>
      <c r="M22">
        <f t="shared" si="5"/>
        <v>4</v>
      </c>
      <c r="N22">
        <f t="shared" si="5"/>
        <v>5</v>
      </c>
      <c r="O22">
        <f t="shared" si="5"/>
        <v>4</v>
      </c>
      <c r="P22">
        <f t="shared" si="5"/>
        <v>2</v>
      </c>
      <c r="Q22">
        <f t="shared" si="5"/>
        <v>3</v>
      </c>
      <c r="R22">
        <f t="shared" si="5"/>
        <v>3</v>
      </c>
      <c r="S22">
        <f t="shared" si="6"/>
        <v>1</v>
      </c>
      <c r="T22">
        <f t="shared" si="6"/>
        <v>5</v>
      </c>
      <c r="U22">
        <f t="shared" si="6"/>
        <v>2</v>
      </c>
      <c r="V22">
        <f t="shared" si="6"/>
        <v>4</v>
      </c>
      <c r="W22">
        <f t="shared" si="6"/>
        <v>5</v>
      </c>
      <c r="X22">
        <f t="shared" si="6"/>
        <v>5</v>
      </c>
      <c r="Y22">
        <f t="shared" si="6"/>
        <v>1</v>
      </c>
      <c r="Z22">
        <f t="shared" si="6"/>
        <v>1</v>
      </c>
      <c r="AA22">
        <f t="shared" si="6"/>
        <v>5</v>
      </c>
      <c r="AB22">
        <f t="shared" si="6"/>
        <v>3</v>
      </c>
      <c r="AC22">
        <f t="shared" si="6"/>
        <v>1</v>
      </c>
    </row>
    <row r="23" spans="2:29" ht="13.5">
      <c r="B23" s="10" t="s">
        <v>83</v>
      </c>
      <c r="C23">
        <f t="shared" si="5"/>
        <v>4</v>
      </c>
      <c r="D23">
        <f t="shared" si="5"/>
        <v>2</v>
      </c>
      <c r="E23">
        <f t="shared" si="5"/>
        <v>2</v>
      </c>
      <c r="F23">
        <f t="shared" si="5"/>
        <v>3</v>
      </c>
      <c r="G23">
        <f t="shared" si="5"/>
        <v>1</v>
      </c>
      <c r="H23">
        <f t="shared" si="5"/>
        <v>1</v>
      </c>
      <c r="I23">
        <f t="shared" si="5"/>
        <v>4</v>
      </c>
      <c r="J23">
        <f t="shared" si="5"/>
        <v>3</v>
      </c>
      <c r="K23">
        <f t="shared" si="5"/>
        <v>2</v>
      </c>
      <c r="L23">
        <f t="shared" si="5"/>
        <v>2</v>
      </c>
      <c r="M23">
        <f t="shared" si="5"/>
        <v>5</v>
      </c>
      <c r="N23">
        <f t="shared" si="5"/>
        <v>5</v>
      </c>
      <c r="O23">
        <f t="shared" si="5"/>
        <v>3</v>
      </c>
      <c r="P23">
        <f t="shared" si="5"/>
        <v>3</v>
      </c>
      <c r="Q23">
        <f t="shared" si="5"/>
        <v>3</v>
      </c>
      <c r="R23">
        <f t="shared" si="5"/>
        <v>4</v>
      </c>
      <c r="S23">
        <f t="shared" si="6"/>
        <v>2</v>
      </c>
      <c r="T23">
        <f t="shared" si="6"/>
        <v>1</v>
      </c>
      <c r="U23">
        <f t="shared" si="6"/>
        <v>2</v>
      </c>
      <c r="V23">
        <f t="shared" si="6"/>
        <v>3</v>
      </c>
      <c r="W23">
        <f t="shared" si="6"/>
        <v>2</v>
      </c>
      <c r="X23">
        <f t="shared" si="6"/>
        <v>4</v>
      </c>
      <c r="Y23">
        <f t="shared" si="6"/>
        <v>3</v>
      </c>
      <c r="Z23">
        <f t="shared" si="6"/>
        <v>2</v>
      </c>
      <c r="AA23">
        <f t="shared" si="6"/>
        <v>4</v>
      </c>
      <c r="AB23">
        <f t="shared" si="6"/>
        <v>1</v>
      </c>
      <c r="AC23">
        <f t="shared" si="6"/>
        <v>1</v>
      </c>
    </row>
    <row r="24" spans="2:29" ht="13.5">
      <c r="B24" s="10" t="s">
        <v>84</v>
      </c>
      <c r="C24">
        <f t="shared" si="5"/>
        <v>4</v>
      </c>
      <c r="D24">
        <f t="shared" si="5"/>
        <v>2</v>
      </c>
      <c r="E24">
        <f t="shared" si="5"/>
        <v>3</v>
      </c>
      <c r="F24">
        <f t="shared" si="5"/>
        <v>3</v>
      </c>
      <c r="G24">
        <f t="shared" si="5"/>
        <v>2</v>
      </c>
      <c r="H24">
        <f t="shared" si="5"/>
        <v>3</v>
      </c>
      <c r="I24">
        <f t="shared" si="5"/>
        <v>2</v>
      </c>
      <c r="J24">
        <f t="shared" si="5"/>
        <v>2</v>
      </c>
      <c r="K24">
        <f t="shared" si="5"/>
        <v>3</v>
      </c>
      <c r="L24">
        <f t="shared" si="5"/>
        <v>3</v>
      </c>
      <c r="M24">
        <f t="shared" si="5"/>
        <v>3</v>
      </c>
      <c r="N24">
        <f t="shared" si="5"/>
        <v>2</v>
      </c>
      <c r="O24">
        <f t="shared" si="5"/>
        <v>2</v>
      </c>
      <c r="P24">
        <f t="shared" si="5"/>
        <v>2</v>
      </c>
      <c r="Q24">
        <f t="shared" si="5"/>
        <v>3</v>
      </c>
      <c r="R24">
        <f t="shared" si="5"/>
        <v>2</v>
      </c>
      <c r="S24">
        <f t="shared" si="6"/>
        <v>4</v>
      </c>
      <c r="T24">
        <f t="shared" si="6"/>
        <v>3</v>
      </c>
      <c r="U24">
        <f t="shared" si="6"/>
        <v>2</v>
      </c>
      <c r="V24">
        <f t="shared" si="6"/>
        <v>3</v>
      </c>
      <c r="W24">
        <f t="shared" si="6"/>
        <v>3</v>
      </c>
      <c r="X24">
        <f t="shared" si="6"/>
        <v>4</v>
      </c>
      <c r="Y24">
        <f t="shared" si="6"/>
        <v>2</v>
      </c>
      <c r="Z24">
        <f t="shared" si="6"/>
        <v>2</v>
      </c>
      <c r="AA24">
        <f t="shared" si="6"/>
        <v>3</v>
      </c>
      <c r="AB24">
        <f t="shared" si="6"/>
        <v>1</v>
      </c>
      <c r="AC24">
        <f t="shared" si="6"/>
        <v>1</v>
      </c>
    </row>
    <row r="25" spans="2:29" ht="13.5">
      <c r="B25" s="10" t="s">
        <v>85</v>
      </c>
      <c r="C25">
        <f t="shared" si="5"/>
        <v>3</v>
      </c>
      <c r="D25">
        <f t="shared" si="5"/>
        <v>4</v>
      </c>
      <c r="E25">
        <f t="shared" si="5"/>
        <v>3</v>
      </c>
      <c r="F25">
        <f t="shared" si="5"/>
        <v>3</v>
      </c>
      <c r="G25">
        <f t="shared" si="5"/>
        <v>2</v>
      </c>
      <c r="H25">
        <f t="shared" si="5"/>
        <v>2</v>
      </c>
      <c r="I25">
        <f t="shared" si="5"/>
        <v>4</v>
      </c>
      <c r="J25">
        <f t="shared" si="5"/>
        <v>4</v>
      </c>
      <c r="K25">
        <f t="shared" si="5"/>
        <v>4</v>
      </c>
      <c r="L25">
        <f t="shared" si="5"/>
        <v>3</v>
      </c>
      <c r="M25">
        <f t="shared" si="5"/>
        <v>4</v>
      </c>
      <c r="N25">
        <f t="shared" si="5"/>
        <v>4</v>
      </c>
      <c r="O25">
        <f t="shared" si="5"/>
        <v>3</v>
      </c>
      <c r="P25">
        <f t="shared" si="5"/>
        <v>3</v>
      </c>
      <c r="Q25">
        <f t="shared" si="5"/>
        <v>3</v>
      </c>
      <c r="R25">
        <f t="shared" si="5"/>
        <v>2</v>
      </c>
      <c r="S25">
        <f t="shared" si="6"/>
        <v>2</v>
      </c>
      <c r="T25">
        <f t="shared" si="6"/>
        <v>2</v>
      </c>
      <c r="U25">
        <f t="shared" si="6"/>
        <v>1</v>
      </c>
      <c r="V25">
        <f t="shared" si="6"/>
        <v>2</v>
      </c>
      <c r="W25">
        <f t="shared" si="6"/>
        <v>3</v>
      </c>
      <c r="X25">
        <f t="shared" si="6"/>
        <v>3</v>
      </c>
      <c r="Y25">
        <f t="shared" si="6"/>
        <v>1</v>
      </c>
      <c r="Z25">
        <f t="shared" si="6"/>
        <v>1</v>
      </c>
      <c r="AA25">
        <f t="shared" si="6"/>
        <v>2</v>
      </c>
      <c r="AB25">
        <f t="shared" si="6"/>
        <v>1</v>
      </c>
      <c r="AC25">
        <f t="shared" si="6"/>
        <v>5</v>
      </c>
    </row>
    <row r="26" spans="2:29" ht="13.5">
      <c r="B26" s="10" t="s">
        <v>86</v>
      </c>
      <c r="C26">
        <f t="shared" si="5"/>
        <v>5</v>
      </c>
      <c r="D26">
        <f t="shared" si="5"/>
        <v>2</v>
      </c>
      <c r="E26">
        <f t="shared" si="5"/>
        <v>3</v>
      </c>
      <c r="F26">
        <f t="shared" si="5"/>
        <v>1</v>
      </c>
      <c r="G26">
        <f t="shared" si="5"/>
        <v>4</v>
      </c>
      <c r="H26">
        <f t="shared" si="5"/>
        <v>1</v>
      </c>
      <c r="I26">
        <f t="shared" si="5"/>
        <v>2</v>
      </c>
      <c r="J26">
        <f t="shared" si="5"/>
        <v>2</v>
      </c>
      <c r="K26">
        <f t="shared" si="5"/>
        <v>4</v>
      </c>
      <c r="L26">
        <f t="shared" si="5"/>
        <v>3</v>
      </c>
      <c r="M26">
        <f t="shared" si="5"/>
        <v>4</v>
      </c>
      <c r="N26">
        <f t="shared" si="5"/>
        <v>5</v>
      </c>
      <c r="O26">
        <f t="shared" si="5"/>
        <v>4</v>
      </c>
      <c r="P26">
        <f t="shared" si="5"/>
        <v>3</v>
      </c>
      <c r="Q26">
        <f t="shared" si="5"/>
        <v>1</v>
      </c>
      <c r="R26">
        <f t="shared" si="5"/>
        <v>5</v>
      </c>
      <c r="S26">
        <f t="shared" si="6"/>
        <v>3</v>
      </c>
      <c r="T26">
        <f t="shared" si="6"/>
        <v>5</v>
      </c>
      <c r="U26">
        <f t="shared" si="6"/>
        <v>1</v>
      </c>
      <c r="V26">
        <f t="shared" si="6"/>
        <v>4</v>
      </c>
      <c r="W26">
        <f t="shared" si="6"/>
        <v>5</v>
      </c>
      <c r="X26">
        <f t="shared" si="6"/>
        <v>5</v>
      </c>
      <c r="Y26">
        <f t="shared" si="6"/>
        <v>1</v>
      </c>
      <c r="Z26">
        <f t="shared" si="6"/>
        <v>5</v>
      </c>
      <c r="AA26">
        <f t="shared" si="6"/>
        <v>1</v>
      </c>
      <c r="AB26">
        <f t="shared" si="6"/>
        <v>1</v>
      </c>
      <c r="AC26">
        <f t="shared" si="6"/>
        <v>1</v>
      </c>
    </row>
    <row r="27" spans="2:29" ht="13.5">
      <c r="B27" s="10" t="s">
        <v>87</v>
      </c>
      <c r="C27">
        <f t="shared" si="5"/>
        <v>5</v>
      </c>
      <c r="D27">
        <f t="shared" si="5"/>
        <v>3</v>
      </c>
      <c r="E27">
        <f t="shared" si="5"/>
        <v>4</v>
      </c>
      <c r="F27">
        <f t="shared" si="5"/>
        <v>4</v>
      </c>
      <c r="G27">
        <f t="shared" si="5"/>
        <v>5</v>
      </c>
      <c r="H27">
        <f t="shared" si="5"/>
        <v>5</v>
      </c>
      <c r="I27">
        <f t="shared" si="5"/>
        <v>4</v>
      </c>
      <c r="J27">
        <f t="shared" si="5"/>
        <v>5</v>
      </c>
      <c r="K27">
        <f t="shared" si="5"/>
        <v>3</v>
      </c>
      <c r="L27">
        <f t="shared" si="5"/>
        <v>3</v>
      </c>
      <c r="M27">
        <f t="shared" si="5"/>
        <v>4</v>
      </c>
      <c r="N27">
        <f t="shared" si="5"/>
        <v>5</v>
      </c>
      <c r="O27">
        <f t="shared" si="5"/>
        <v>2</v>
      </c>
      <c r="P27">
        <f t="shared" si="5"/>
        <v>1</v>
      </c>
      <c r="Q27">
        <f t="shared" si="5"/>
        <v>3</v>
      </c>
      <c r="R27">
        <f t="shared" si="5"/>
        <v>4</v>
      </c>
      <c r="S27">
        <f t="shared" si="6"/>
        <v>2</v>
      </c>
      <c r="T27">
        <f t="shared" si="6"/>
        <v>2</v>
      </c>
      <c r="U27">
        <f t="shared" si="6"/>
        <v>1</v>
      </c>
      <c r="V27">
        <f t="shared" si="6"/>
        <v>3</v>
      </c>
      <c r="W27">
        <f t="shared" si="6"/>
        <v>3</v>
      </c>
      <c r="X27">
        <f t="shared" si="6"/>
        <v>4</v>
      </c>
      <c r="Y27">
        <f t="shared" si="6"/>
        <v>1</v>
      </c>
      <c r="Z27">
        <f t="shared" si="6"/>
        <v>1</v>
      </c>
      <c r="AA27">
        <f t="shared" si="6"/>
        <v>1</v>
      </c>
      <c r="AB27">
        <f t="shared" si="6"/>
        <v>1</v>
      </c>
      <c r="AC27">
        <f t="shared" si="6"/>
        <v>1</v>
      </c>
    </row>
    <row r="28" spans="2:29" ht="13.5">
      <c r="B28" s="10" t="s">
        <v>88</v>
      </c>
      <c r="C28">
        <f t="shared" si="5"/>
        <v>4</v>
      </c>
      <c r="D28">
        <f t="shared" si="5"/>
        <v>4</v>
      </c>
      <c r="E28">
        <f t="shared" si="5"/>
        <v>2</v>
      </c>
      <c r="F28">
        <f t="shared" si="5"/>
        <v>2</v>
      </c>
      <c r="G28">
        <f t="shared" si="5"/>
        <v>1</v>
      </c>
      <c r="H28">
        <f t="shared" si="5"/>
        <v>3</v>
      </c>
      <c r="I28">
        <f t="shared" si="5"/>
        <v>2</v>
      </c>
      <c r="J28">
        <f t="shared" si="5"/>
        <v>2</v>
      </c>
      <c r="K28">
        <f t="shared" si="5"/>
        <v>3</v>
      </c>
      <c r="L28">
        <f t="shared" si="5"/>
        <v>3</v>
      </c>
      <c r="M28">
        <f t="shared" si="5"/>
        <v>5</v>
      </c>
      <c r="N28">
        <f t="shared" si="5"/>
        <v>5</v>
      </c>
      <c r="O28">
        <f t="shared" si="5"/>
        <v>2</v>
      </c>
      <c r="P28">
        <f t="shared" si="5"/>
        <v>4</v>
      </c>
      <c r="Q28">
        <f t="shared" si="5"/>
        <v>3</v>
      </c>
      <c r="R28">
        <f t="shared" si="5"/>
        <v>4</v>
      </c>
      <c r="S28">
        <f t="shared" si="6"/>
        <v>1</v>
      </c>
      <c r="T28">
        <f t="shared" si="6"/>
        <v>4</v>
      </c>
      <c r="U28">
        <f t="shared" si="6"/>
        <v>2</v>
      </c>
      <c r="V28">
        <f t="shared" si="6"/>
        <v>3</v>
      </c>
      <c r="W28">
        <f t="shared" si="6"/>
        <v>5</v>
      </c>
      <c r="X28">
        <f t="shared" si="6"/>
        <v>4</v>
      </c>
      <c r="Y28">
        <f t="shared" si="6"/>
        <v>4</v>
      </c>
      <c r="Z28">
        <f t="shared" si="6"/>
        <v>1</v>
      </c>
      <c r="AA28">
        <f t="shared" si="6"/>
        <v>5</v>
      </c>
      <c r="AB28">
        <f t="shared" si="6"/>
        <v>1</v>
      </c>
      <c r="AC28">
        <f t="shared" si="6"/>
        <v>5</v>
      </c>
    </row>
    <row r="29" spans="2:29" ht="13.5">
      <c r="B29" s="10" t="s">
        <v>89</v>
      </c>
      <c r="C29">
        <f t="shared" si="5"/>
        <v>3</v>
      </c>
      <c r="D29">
        <f t="shared" si="5"/>
        <v>1</v>
      </c>
      <c r="E29">
        <f t="shared" si="5"/>
        <v>2</v>
      </c>
      <c r="F29">
        <f t="shared" si="5"/>
        <v>5</v>
      </c>
      <c r="G29">
        <f t="shared" si="5"/>
        <v>3</v>
      </c>
      <c r="H29">
        <f t="shared" si="5"/>
        <v>3</v>
      </c>
      <c r="I29">
        <f aca="true" t="shared" si="7" ref="I29:X29">VALUE(MID($B29,I$1,1))</f>
        <v>3</v>
      </c>
      <c r="J29">
        <f t="shared" si="7"/>
        <v>3</v>
      </c>
      <c r="K29">
        <f t="shared" si="7"/>
        <v>4</v>
      </c>
      <c r="L29">
        <f t="shared" si="7"/>
        <v>3</v>
      </c>
      <c r="M29">
        <f t="shared" si="7"/>
        <v>4</v>
      </c>
      <c r="N29">
        <f t="shared" si="7"/>
        <v>4</v>
      </c>
      <c r="O29">
        <f t="shared" si="7"/>
        <v>3</v>
      </c>
      <c r="P29">
        <f t="shared" si="7"/>
        <v>2</v>
      </c>
      <c r="Q29">
        <f t="shared" si="7"/>
        <v>3</v>
      </c>
      <c r="R29">
        <f t="shared" si="7"/>
        <v>1</v>
      </c>
      <c r="S29">
        <f t="shared" si="7"/>
        <v>2</v>
      </c>
      <c r="T29">
        <f t="shared" si="7"/>
        <v>1</v>
      </c>
      <c r="U29">
        <f t="shared" si="7"/>
        <v>1</v>
      </c>
      <c r="V29">
        <f t="shared" si="7"/>
        <v>5</v>
      </c>
      <c r="W29">
        <f t="shared" si="7"/>
        <v>5</v>
      </c>
      <c r="X29">
        <f t="shared" si="7"/>
        <v>5</v>
      </c>
      <c r="Y29">
        <f t="shared" si="6"/>
        <v>3</v>
      </c>
      <c r="Z29">
        <f t="shared" si="6"/>
        <v>2</v>
      </c>
      <c r="AA29">
        <f t="shared" si="6"/>
        <v>1</v>
      </c>
      <c r="AB29">
        <f t="shared" si="6"/>
        <v>1</v>
      </c>
      <c r="AC29">
        <f t="shared" si="6"/>
        <v>1</v>
      </c>
    </row>
    <row r="30" spans="2:29" ht="13.5">
      <c r="B30" s="10" t="s">
        <v>90</v>
      </c>
      <c r="C30">
        <f aca="true" t="shared" si="8" ref="C30:R45">VALUE(MID($B30,C$1,1))</f>
        <v>4</v>
      </c>
      <c r="D30">
        <f t="shared" si="8"/>
        <v>1</v>
      </c>
      <c r="E30">
        <f t="shared" si="8"/>
        <v>3</v>
      </c>
      <c r="F30">
        <f t="shared" si="8"/>
        <v>1</v>
      </c>
      <c r="G30">
        <f t="shared" si="8"/>
        <v>4</v>
      </c>
      <c r="H30">
        <f t="shared" si="8"/>
        <v>4</v>
      </c>
      <c r="I30">
        <f t="shared" si="8"/>
        <v>4</v>
      </c>
      <c r="J30">
        <f t="shared" si="8"/>
        <v>4</v>
      </c>
      <c r="K30">
        <f t="shared" si="8"/>
        <v>3</v>
      </c>
      <c r="L30">
        <f t="shared" si="8"/>
        <v>2</v>
      </c>
      <c r="M30">
        <f t="shared" si="8"/>
        <v>3</v>
      </c>
      <c r="N30">
        <f t="shared" si="8"/>
        <v>3</v>
      </c>
      <c r="O30">
        <f t="shared" si="8"/>
        <v>4</v>
      </c>
      <c r="P30">
        <f t="shared" si="8"/>
        <v>2</v>
      </c>
      <c r="Q30">
        <f t="shared" si="8"/>
        <v>3</v>
      </c>
      <c r="R30">
        <f t="shared" si="8"/>
        <v>3</v>
      </c>
      <c r="S30">
        <f aca="true" t="shared" si="9" ref="S30:X44">VALUE(MID($B30,S$1,1))</f>
        <v>2</v>
      </c>
      <c r="T30">
        <f t="shared" si="9"/>
        <v>1</v>
      </c>
      <c r="U30">
        <f t="shared" si="9"/>
        <v>5</v>
      </c>
      <c r="V30">
        <f t="shared" si="9"/>
        <v>4</v>
      </c>
      <c r="W30">
        <f t="shared" si="9"/>
        <v>5</v>
      </c>
      <c r="X30">
        <f t="shared" si="9"/>
        <v>5</v>
      </c>
      <c r="Y30">
        <f t="shared" si="6"/>
        <v>4</v>
      </c>
      <c r="Z30">
        <f t="shared" si="6"/>
        <v>5</v>
      </c>
      <c r="AA30">
        <f t="shared" si="6"/>
        <v>3</v>
      </c>
      <c r="AB30">
        <f t="shared" si="6"/>
        <v>1</v>
      </c>
      <c r="AC30">
        <f t="shared" si="6"/>
        <v>3</v>
      </c>
    </row>
    <row r="31" spans="2:29" ht="13.5">
      <c r="B31" s="10" t="s">
        <v>91</v>
      </c>
      <c r="C31">
        <f t="shared" si="8"/>
        <v>4</v>
      </c>
      <c r="D31">
        <f t="shared" si="8"/>
        <v>1</v>
      </c>
      <c r="E31">
        <f t="shared" si="8"/>
        <v>4</v>
      </c>
      <c r="F31">
        <f t="shared" si="8"/>
        <v>2</v>
      </c>
      <c r="G31">
        <f t="shared" si="8"/>
        <v>1</v>
      </c>
      <c r="H31">
        <f t="shared" si="8"/>
        <v>5</v>
      </c>
      <c r="I31">
        <f t="shared" si="8"/>
        <v>3</v>
      </c>
      <c r="J31">
        <f t="shared" si="8"/>
        <v>4</v>
      </c>
      <c r="K31">
        <f t="shared" si="8"/>
        <v>2</v>
      </c>
      <c r="L31">
        <f t="shared" si="8"/>
        <v>5</v>
      </c>
      <c r="M31">
        <f t="shared" si="8"/>
        <v>5</v>
      </c>
      <c r="N31">
        <f t="shared" si="8"/>
        <v>5</v>
      </c>
      <c r="O31">
        <f t="shared" si="8"/>
        <v>2</v>
      </c>
      <c r="P31">
        <f t="shared" si="8"/>
        <v>1</v>
      </c>
      <c r="Q31">
        <f t="shared" si="8"/>
        <v>3</v>
      </c>
      <c r="R31">
        <f t="shared" si="8"/>
        <v>4</v>
      </c>
      <c r="S31">
        <f t="shared" si="9"/>
        <v>4</v>
      </c>
      <c r="T31">
        <f t="shared" si="9"/>
        <v>1</v>
      </c>
      <c r="U31">
        <f t="shared" si="9"/>
        <v>1</v>
      </c>
      <c r="V31">
        <f t="shared" si="9"/>
        <v>4</v>
      </c>
      <c r="W31">
        <f t="shared" si="9"/>
        <v>5</v>
      </c>
      <c r="X31">
        <f t="shared" si="9"/>
        <v>5</v>
      </c>
      <c r="Y31">
        <f t="shared" si="6"/>
        <v>1</v>
      </c>
      <c r="Z31">
        <f t="shared" si="6"/>
        <v>1</v>
      </c>
      <c r="AA31">
        <f t="shared" si="6"/>
        <v>2</v>
      </c>
      <c r="AB31">
        <f t="shared" si="6"/>
        <v>1</v>
      </c>
      <c r="AC31">
        <f t="shared" si="6"/>
        <v>1</v>
      </c>
    </row>
    <row r="32" spans="2:29" ht="13.5">
      <c r="B32" s="10" t="s">
        <v>92</v>
      </c>
      <c r="C32">
        <f t="shared" si="8"/>
        <v>4</v>
      </c>
      <c r="D32">
        <f t="shared" si="8"/>
        <v>3</v>
      </c>
      <c r="E32">
        <f t="shared" si="8"/>
        <v>3</v>
      </c>
      <c r="F32">
        <f t="shared" si="8"/>
        <v>5</v>
      </c>
      <c r="G32">
        <f t="shared" si="8"/>
        <v>2</v>
      </c>
      <c r="H32">
        <f t="shared" si="8"/>
        <v>3</v>
      </c>
      <c r="I32">
        <f t="shared" si="8"/>
        <v>3</v>
      </c>
      <c r="J32">
        <f t="shared" si="8"/>
        <v>4</v>
      </c>
      <c r="K32">
        <f t="shared" si="8"/>
        <v>2</v>
      </c>
      <c r="L32">
        <f t="shared" si="8"/>
        <v>4</v>
      </c>
      <c r="M32">
        <f t="shared" si="8"/>
        <v>4</v>
      </c>
      <c r="N32">
        <f t="shared" si="8"/>
        <v>5</v>
      </c>
      <c r="O32">
        <f t="shared" si="8"/>
        <v>3</v>
      </c>
      <c r="P32">
        <f t="shared" si="8"/>
        <v>2</v>
      </c>
      <c r="Q32">
        <f t="shared" si="8"/>
        <v>4</v>
      </c>
      <c r="R32">
        <f t="shared" si="8"/>
        <v>1</v>
      </c>
      <c r="S32">
        <f t="shared" si="9"/>
        <v>4</v>
      </c>
      <c r="T32">
        <f t="shared" si="9"/>
        <v>2</v>
      </c>
      <c r="U32">
        <f t="shared" si="9"/>
        <v>1</v>
      </c>
      <c r="V32">
        <f t="shared" si="9"/>
        <v>3</v>
      </c>
      <c r="W32">
        <f t="shared" si="9"/>
        <v>4</v>
      </c>
      <c r="X32">
        <f t="shared" si="9"/>
        <v>5</v>
      </c>
      <c r="Y32">
        <f t="shared" si="6"/>
        <v>4</v>
      </c>
      <c r="Z32">
        <f t="shared" si="6"/>
        <v>5</v>
      </c>
      <c r="AA32">
        <f t="shared" si="6"/>
        <v>2</v>
      </c>
      <c r="AB32">
        <f t="shared" si="6"/>
        <v>1</v>
      </c>
      <c r="AC32">
        <f t="shared" si="6"/>
        <v>5</v>
      </c>
    </row>
    <row r="33" spans="2:29" ht="13.5">
      <c r="B33" s="10" t="s">
        <v>93</v>
      </c>
      <c r="C33">
        <f t="shared" si="8"/>
        <v>4</v>
      </c>
      <c r="D33">
        <f t="shared" si="8"/>
        <v>2</v>
      </c>
      <c r="E33">
        <f t="shared" si="8"/>
        <v>3</v>
      </c>
      <c r="F33">
        <f t="shared" si="8"/>
        <v>2</v>
      </c>
      <c r="G33">
        <f t="shared" si="8"/>
        <v>3</v>
      </c>
      <c r="H33">
        <f t="shared" si="8"/>
        <v>4</v>
      </c>
      <c r="I33">
        <f t="shared" si="8"/>
        <v>3</v>
      </c>
      <c r="J33">
        <f t="shared" si="8"/>
        <v>4</v>
      </c>
      <c r="K33">
        <f t="shared" si="8"/>
        <v>3</v>
      </c>
      <c r="L33">
        <f t="shared" si="8"/>
        <v>3</v>
      </c>
      <c r="M33">
        <f t="shared" si="8"/>
        <v>3</v>
      </c>
      <c r="N33">
        <f t="shared" si="8"/>
        <v>3</v>
      </c>
      <c r="O33">
        <f t="shared" si="8"/>
        <v>2</v>
      </c>
      <c r="P33">
        <f t="shared" si="8"/>
        <v>2</v>
      </c>
      <c r="Q33">
        <f t="shared" si="8"/>
        <v>3</v>
      </c>
      <c r="R33">
        <f t="shared" si="8"/>
        <v>4</v>
      </c>
      <c r="S33">
        <f t="shared" si="9"/>
        <v>3</v>
      </c>
      <c r="T33">
        <f t="shared" si="9"/>
        <v>1</v>
      </c>
      <c r="U33">
        <f t="shared" si="9"/>
        <v>1</v>
      </c>
      <c r="V33">
        <f t="shared" si="9"/>
        <v>4</v>
      </c>
      <c r="W33">
        <f t="shared" si="9"/>
        <v>3</v>
      </c>
      <c r="X33">
        <f t="shared" si="9"/>
        <v>3</v>
      </c>
      <c r="Y33">
        <f t="shared" si="6"/>
        <v>2</v>
      </c>
      <c r="Z33">
        <f t="shared" si="6"/>
        <v>1</v>
      </c>
      <c r="AA33">
        <f t="shared" si="6"/>
        <v>2</v>
      </c>
      <c r="AB33">
        <f t="shared" si="6"/>
        <v>1</v>
      </c>
      <c r="AC33">
        <f t="shared" si="6"/>
        <v>1</v>
      </c>
    </row>
    <row r="34" spans="2:29" ht="13.5">
      <c r="B34" s="10" t="s">
        <v>94</v>
      </c>
      <c r="C34">
        <f t="shared" si="8"/>
        <v>3</v>
      </c>
      <c r="D34">
        <f t="shared" si="8"/>
        <v>1</v>
      </c>
      <c r="E34">
        <f t="shared" si="8"/>
        <v>2</v>
      </c>
      <c r="F34">
        <f t="shared" si="8"/>
        <v>2</v>
      </c>
      <c r="G34">
        <f t="shared" si="8"/>
        <v>3</v>
      </c>
      <c r="H34">
        <f t="shared" si="8"/>
        <v>5</v>
      </c>
      <c r="I34">
        <f t="shared" si="8"/>
        <v>4</v>
      </c>
      <c r="J34">
        <f t="shared" si="8"/>
        <v>2</v>
      </c>
      <c r="K34">
        <f t="shared" si="8"/>
        <v>5</v>
      </c>
      <c r="L34">
        <f t="shared" si="8"/>
        <v>3</v>
      </c>
      <c r="M34">
        <f t="shared" si="8"/>
        <v>4</v>
      </c>
      <c r="N34">
        <f t="shared" si="8"/>
        <v>3</v>
      </c>
      <c r="O34">
        <f t="shared" si="8"/>
        <v>1</v>
      </c>
      <c r="P34">
        <f t="shared" si="8"/>
        <v>1</v>
      </c>
      <c r="Q34">
        <f t="shared" si="8"/>
        <v>4</v>
      </c>
      <c r="R34">
        <f t="shared" si="8"/>
        <v>3</v>
      </c>
      <c r="S34">
        <f t="shared" si="9"/>
        <v>2</v>
      </c>
      <c r="T34">
        <f t="shared" si="9"/>
        <v>1</v>
      </c>
      <c r="U34">
        <f t="shared" si="9"/>
        <v>1</v>
      </c>
      <c r="V34">
        <f t="shared" si="9"/>
        <v>1</v>
      </c>
      <c r="W34">
        <f t="shared" si="9"/>
        <v>2</v>
      </c>
      <c r="X34">
        <f t="shared" si="9"/>
        <v>5</v>
      </c>
      <c r="Y34">
        <f t="shared" si="6"/>
        <v>2</v>
      </c>
      <c r="Z34">
        <f t="shared" si="6"/>
        <v>2</v>
      </c>
      <c r="AA34">
        <f t="shared" si="6"/>
        <v>4</v>
      </c>
      <c r="AB34">
        <f t="shared" si="6"/>
        <v>1</v>
      </c>
      <c r="AC34">
        <f t="shared" si="6"/>
        <v>1</v>
      </c>
    </row>
    <row r="35" spans="2:29" ht="13.5">
      <c r="B35" s="10" t="s">
        <v>95</v>
      </c>
      <c r="C35">
        <f t="shared" si="8"/>
        <v>5</v>
      </c>
      <c r="D35">
        <f t="shared" si="8"/>
        <v>3</v>
      </c>
      <c r="E35">
        <f t="shared" si="8"/>
        <v>4</v>
      </c>
      <c r="F35">
        <f t="shared" si="8"/>
        <v>2</v>
      </c>
      <c r="G35">
        <f t="shared" si="8"/>
        <v>2</v>
      </c>
      <c r="H35">
        <f t="shared" si="8"/>
        <v>5</v>
      </c>
      <c r="I35">
        <f t="shared" si="8"/>
        <v>4</v>
      </c>
      <c r="J35">
        <f t="shared" si="8"/>
        <v>3</v>
      </c>
      <c r="K35">
        <f t="shared" si="8"/>
        <v>4</v>
      </c>
      <c r="L35">
        <f t="shared" si="8"/>
        <v>3</v>
      </c>
      <c r="M35">
        <f t="shared" si="8"/>
        <v>4</v>
      </c>
      <c r="N35">
        <f t="shared" si="8"/>
        <v>5</v>
      </c>
      <c r="O35">
        <f t="shared" si="8"/>
        <v>5</v>
      </c>
      <c r="P35">
        <f t="shared" si="8"/>
        <v>2</v>
      </c>
      <c r="Q35">
        <f t="shared" si="8"/>
        <v>3</v>
      </c>
      <c r="R35">
        <f t="shared" si="8"/>
        <v>4</v>
      </c>
      <c r="S35">
        <f t="shared" si="9"/>
        <v>3</v>
      </c>
      <c r="T35">
        <f t="shared" si="9"/>
        <v>4</v>
      </c>
      <c r="U35">
        <f t="shared" si="9"/>
        <v>1</v>
      </c>
      <c r="V35">
        <f t="shared" si="9"/>
        <v>2</v>
      </c>
      <c r="W35">
        <f t="shared" si="9"/>
        <v>5</v>
      </c>
      <c r="X35">
        <f t="shared" si="9"/>
        <v>4</v>
      </c>
      <c r="Y35">
        <f t="shared" si="6"/>
        <v>1</v>
      </c>
      <c r="Z35">
        <f t="shared" si="6"/>
        <v>1</v>
      </c>
      <c r="AA35">
        <f t="shared" si="6"/>
        <v>2</v>
      </c>
      <c r="AB35">
        <f t="shared" si="6"/>
        <v>1</v>
      </c>
      <c r="AC35">
        <f t="shared" si="6"/>
        <v>1</v>
      </c>
    </row>
    <row r="36" spans="2:29" ht="13.5">
      <c r="B36" s="10" t="s">
        <v>96</v>
      </c>
      <c r="C36">
        <f t="shared" si="8"/>
        <v>5</v>
      </c>
      <c r="D36">
        <f t="shared" si="8"/>
        <v>3</v>
      </c>
      <c r="E36">
        <f t="shared" si="8"/>
        <v>3</v>
      </c>
      <c r="F36">
        <f t="shared" si="8"/>
        <v>5</v>
      </c>
      <c r="G36">
        <f t="shared" si="8"/>
        <v>2</v>
      </c>
      <c r="H36">
        <f t="shared" si="8"/>
        <v>1</v>
      </c>
      <c r="I36">
        <f t="shared" si="8"/>
        <v>4</v>
      </c>
      <c r="J36">
        <f t="shared" si="8"/>
        <v>4</v>
      </c>
      <c r="K36">
        <f t="shared" si="8"/>
        <v>3</v>
      </c>
      <c r="L36">
        <f t="shared" si="8"/>
        <v>2</v>
      </c>
      <c r="M36">
        <f t="shared" si="8"/>
        <v>2</v>
      </c>
      <c r="N36">
        <f t="shared" si="8"/>
        <v>4</v>
      </c>
      <c r="O36">
        <f t="shared" si="8"/>
        <v>3</v>
      </c>
      <c r="P36">
        <f t="shared" si="8"/>
        <v>2</v>
      </c>
      <c r="Q36">
        <f t="shared" si="8"/>
        <v>4</v>
      </c>
      <c r="R36">
        <f t="shared" si="8"/>
        <v>2</v>
      </c>
      <c r="S36">
        <f t="shared" si="9"/>
        <v>1</v>
      </c>
      <c r="T36">
        <f t="shared" si="9"/>
        <v>2</v>
      </c>
      <c r="U36">
        <f t="shared" si="9"/>
        <v>1</v>
      </c>
      <c r="V36">
        <f t="shared" si="9"/>
        <v>4</v>
      </c>
      <c r="W36">
        <f t="shared" si="9"/>
        <v>4</v>
      </c>
      <c r="X36">
        <f t="shared" si="9"/>
        <v>4</v>
      </c>
      <c r="Y36">
        <f t="shared" si="6"/>
        <v>1</v>
      </c>
      <c r="Z36">
        <f t="shared" si="6"/>
        <v>1</v>
      </c>
      <c r="AA36">
        <f t="shared" si="6"/>
        <v>4</v>
      </c>
      <c r="AB36">
        <f t="shared" si="6"/>
        <v>1</v>
      </c>
      <c r="AC36">
        <f t="shared" si="6"/>
        <v>1</v>
      </c>
    </row>
    <row r="37" spans="2:29" ht="13.5">
      <c r="B37" s="10" t="s">
        <v>97</v>
      </c>
      <c r="C37">
        <f t="shared" si="8"/>
        <v>4</v>
      </c>
      <c r="D37">
        <f t="shared" si="8"/>
        <v>3</v>
      </c>
      <c r="E37">
        <f t="shared" si="8"/>
        <v>3</v>
      </c>
      <c r="F37">
        <f t="shared" si="8"/>
        <v>2</v>
      </c>
      <c r="G37">
        <f t="shared" si="8"/>
        <v>2</v>
      </c>
      <c r="H37">
        <f t="shared" si="8"/>
        <v>3</v>
      </c>
      <c r="I37">
        <f t="shared" si="8"/>
        <v>4</v>
      </c>
      <c r="J37">
        <f t="shared" si="8"/>
        <v>3</v>
      </c>
      <c r="K37">
        <f t="shared" si="8"/>
        <v>3</v>
      </c>
      <c r="L37">
        <f t="shared" si="8"/>
        <v>3</v>
      </c>
      <c r="M37">
        <f t="shared" si="8"/>
        <v>2</v>
      </c>
      <c r="N37">
        <f t="shared" si="8"/>
        <v>4</v>
      </c>
      <c r="O37">
        <f t="shared" si="8"/>
        <v>5</v>
      </c>
      <c r="P37">
        <f t="shared" si="8"/>
        <v>3</v>
      </c>
      <c r="Q37">
        <f t="shared" si="8"/>
        <v>4</v>
      </c>
      <c r="R37">
        <f t="shared" si="8"/>
        <v>3</v>
      </c>
      <c r="S37">
        <f t="shared" si="9"/>
        <v>5</v>
      </c>
      <c r="T37">
        <f t="shared" si="9"/>
        <v>4</v>
      </c>
      <c r="U37">
        <f t="shared" si="9"/>
        <v>1</v>
      </c>
      <c r="V37">
        <f t="shared" si="9"/>
        <v>2</v>
      </c>
      <c r="W37">
        <f t="shared" si="9"/>
        <v>1</v>
      </c>
      <c r="X37">
        <f t="shared" si="9"/>
        <v>2</v>
      </c>
      <c r="Y37">
        <f t="shared" si="6"/>
        <v>2</v>
      </c>
      <c r="Z37">
        <f t="shared" si="6"/>
        <v>2</v>
      </c>
      <c r="AA37">
        <f t="shared" si="6"/>
        <v>3</v>
      </c>
      <c r="AB37">
        <f t="shared" si="6"/>
        <v>1</v>
      </c>
      <c r="AC37">
        <f t="shared" si="6"/>
        <v>1</v>
      </c>
    </row>
    <row r="38" spans="2:29" ht="13.5">
      <c r="B38" s="10" t="s">
        <v>98</v>
      </c>
      <c r="C38">
        <f t="shared" si="8"/>
        <v>5</v>
      </c>
      <c r="D38">
        <f t="shared" si="8"/>
        <v>3</v>
      </c>
      <c r="E38">
        <f t="shared" si="8"/>
        <v>4</v>
      </c>
      <c r="F38">
        <f t="shared" si="8"/>
        <v>5</v>
      </c>
      <c r="G38">
        <f t="shared" si="8"/>
        <v>4</v>
      </c>
      <c r="H38">
        <f t="shared" si="8"/>
        <v>3</v>
      </c>
      <c r="I38">
        <f t="shared" si="8"/>
        <v>4</v>
      </c>
      <c r="J38">
        <f t="shared" si="8"/>
        <v>2</v>
      </c>
      <c r="K38">
        <f t="shared" si="8"/>
        <v>2</v>
      </c>
      <c r="L38">
        <f t="shared" si="8"/>
        <v>2</v>
      </c>
      <c r="M38">
        <f t="shared" si="8"/>
        <v>3</v>
      </c>
      <c r="N38">
        <f t="shared" si="8"/>
        <v>3</v>
      </c>
      <c r="O38">
        <f t="shared" si="8"/>
        <v>3</v>
      </c>
      <c r="P38">
        <f t="shared" si="8"/>
        <v>3</v>
      </c>
      <c r="Q38">
        <f t="shared" si="8"/>
        <v>2</v>
      </c>
      <c r="R38">
        <f t="shared" si="8"/>
        <v>1</v>
      </c>
      <c r="S38">
        <f t="shared" si="9"/>
        <v>3</v>
      </c>
      <c r="T38">
        <f t="shared" si="9"/>
        <v>4</v>
      </c>
      <c r="U38">
        <f t="shared" si="9"/>
        <v>1</v>
      </c>
      <c r="V38">
        <f t="shared" si="9"/>
        <v>4</v>
      </c>
      <c r="W38">
        <f t="shared" si="9"/>
        <v>4</v>
      </c>
      <c r="X38">
        <f t="shared" si="9"/>
        <v>4</v>
      </c>
      <c r="Y38">
        <f t="shared" si="6"/>
        <v>1</v>
      </c>
      <c r="Z38">
        <f t="shared" si="6"/>
        <v>1</v>
      </c>
      <c r="AA38">
        <f t="shared" si="6"/>
        <v>4</v>
      </c>
      <c r="AB38">
        <f t="shared" si="6"/>
        <v>1</v>
      </c>
      <c r="AC38">
        <f t="shared" si="6"/>
        <v>3</v>
      </c>
    </row>
    <row r="39" spans="2:29" ht="13.5">
      <c r="B39" s="10" t="s">
        <v>99</v>
      </c>
      <c r="C39">
        <f t="shared" si="8"/>
        <v>3</v>
      </c>
      <c r="D39">
        <f t="shared" si="8"/>
        <v>4</v>
      </c>
      <c r="E39">
        <f t="shared" si="8"/>
        <v>4</v>
      </c>
      <c r="F39">
        <f t="shared" si="8"/>
        <v>5</v>
      </c>
      <c r="G39">
        <f t="shared" si="8"/>
        <v>3</v>
      </c>
      <c r="H39">
        <f t="shared" si="8"/>
        <v>2</v>
      </c>
      <c r="I39">
        <f t="shared" si="8"/>
        <v>2</v>
      </c>
      <c r="J39">
        <f t="shared" si="8"/>
        <v>1</v>
      </c>
      <c r="K39">
        <f t="shared" si="8"/>
        <v>4</v>
      </c>
      <c r="L39">
        <f t="shared" si="8"/>
        <v>3</v>
      </c>
      <c r="M39">
        <f t="shared" si="8"/>
        <v>4</v>
      </c>
      <c r="N39">
        <f t="shared" si="8"/>
        <v>5</v>
      </c>
      <c r="O39">
        <f t="shared" si="8"/>
        <v>2</v>
      </c>
      <c r="P39">
        <f t="shared" si="8"/>
        <v>3</v>
      </c>
      <c r="Q39">
        <f t="shared" si="8"/>
        <v>2</v>
      </c>
      <c r="R39">
        <f t="shared" si="8"/>
        <v>2</v>
      </c>
      <c r="S39">
        <f t="shared" si="9"/>
        <v>3</v>
      </c>
      <c r="T39">
        <f t="shared" si="9"/>
        <v>1</v>
      </c>
      <c r="U39">
        <f t="shared" si="9"/>
        <v>1</v>
      </c>
      <c r="V39">
        <f t="shared" si="9"/>
        <v>2</v>
      </c>
      <c r="W39">
        <f t="shared" si="9"/>
        <v>5</v>
      </c>
      <c r="X39">
        <f t="shared" si="9"/>
        <v>5</v>
      </c>
      <c r="Y39">
        <f t="shared" si="6"/>
        <v>2</v>
      </c>
      <c r="Z39">
        <f t="shared" si="6"/>
        <v>1</v>
      </c>
      <c r="AA39">
        <f t="shared" si="6"/>
        <v>1</v>
      </c>
      <c r="AB39">
        <f t="shared" si="6"/>
        <v>1</v>
      </c>
      <c r="AC39">
        <f t="shared" si="6"/>
        <v>1</v>
      </c>
    </row>
    <row r="40" spans="2:29" ht="13.5">
      <c r="B40" s="10" t="s">
        <v>100</v>
      </c>
      <c r="C40">
        <f t="shared" si="8"/>
        <v>5</v>
      </c>
      <c r="D40">
        <f t="shared" si="8"/>
        <v>4</v>
      </c>
      <c r="E40">
        <f t="shared" si="8"/>
        <v>4</v>
      </c>
      <c r="F40">
        <f t="shared" si="8"/>
        <v>4</v>
      </c>
      <c r="G40">
        <f t="shared" si="8"/>
        <v>3</v>
      </c>
      <c r="H40">
        <f t="shared" si="8"/>
        <v>3</v>
      </c>
      <c r="I40">
        <f t="shared" si="8"/>
        <v>3</v>
      </c>
      <c r="J40">
        <f t="shared" si="8"/>
        <v>4</v>
      </c>
      <c r="K40">
        <f t="shared" si="8"/>
        <v>2</v>
      </c>
      <c r="L40">
        <f t="shared" si="8"/>
        <v>2</v>
      </c>
      <c r="M40">
        <f t="shared" si="8"/>
        <v>3</v>
      </c>
      <c r="N40">
        <f t="shared" si="8"/>
        <v>4</v>
      </c>
      <c r="O40">
        <f t="shared" si="8"/>
        <v>4</v>
      </c>
      <c r="P40">
        <f t="shared" si="8"/>
        <v>3</v>
      </c>
      <c r="Q40">
        <f t="shared" si="8"/>
        <v>3</v>
      </c>
      <c r="R40">
        <f t="shared" si="8"/>
        <v>2</v>
      </c>
      <c r="S40">
        <f t="shared" si="9"/>
        <v>4</v>
      </c>
      <c r="T40">
        <f t="shared" si="9"/>
        <v>5</v>
      </c>
      <c r="U40">
        <f t="shared" si="9"/>
        <v>1</v>
      </c>
      <c r="V40">
        <f t="shared" si="9"/>
        <v>2</v>
      </c>
      <c r="W40">
        <f t="shared" si="9"/>
        <v>1</v>
      </c>
      <c r="X40">
        <f t="shared" si="9"/>
        <v>2</v>
      </c>
      <c r="Y40">
        <f t="shared" si="6"/>
        <v>1</v>
      </c>
      <c r="Z40">
        <f t="shared" si="6"/>
        <v>1</v>
      </c>
      <c r="AA40">
        <f t="shared" si="6"/>
        <v>2</v>
      </c>
      <c r="AB40">
        <f t="shared" si="6"/>
        <v>1</v>
      </c>
      <c r="AC40">
        <f t="shared" si="6"/>
        <v>1</v>
      </c>
    </row>
    <row r="41" spans="2:29" ht="13.5">
      <c r="B41" s="10" t="s">
        <v>101</v>
      </c>
      <c r="C41">
        <f t="shared" si="8"/>
        <v>5</v>
      </c>
      <c r="D41">
        <f t="shared" si="8"/>
        <v>1</v>
      </c>
      <c r="E41">
        <f t="shared" si="8"/>
        <v>2</v>
      </c>
      <c r="F41">
        <f t="shared" si="8"/>
        <v>5</v>
      </c>
      <c r="G41">
        <f t="shared" si="8"/>
        <v>5</v>
      </c>
      <c r="H41">
        <f t="shared" si="8"/>
        <v>5</v>
      </c>
      <c r="I41">
        <f t="shared" si="8"/>
        <v>4</v>
      </c>
      <c r="J41">
        <f t="shared" si="8"/>
        <v>1</v>
      </c>
      <c r="K41">
        <f t="shared" si="8"/>
        <v>2</v>
      </c>
      <c r="L41">
        <f t="shared" si="8"/>
        <v>1</v>
      </c>
      <c r="M41">
        <f t="shared" si="8"/>
        <v>1</v>
      </c>
      <c r="N41">
        <f t="shared" si="8"/>
        <v>5</v>
      </c>
      <c r="O41">
        <f t="shared" si="8"/>
        <v>2</v>
      </c>
      <c r="P41">
        <f t="shared" si="8"/>
        <v>1</v>
      </c>
      <c r="Q41">
        <f t="shared" si="8"/>
        <v>3</v>
      </c>
      <c r="R41">
        <f t="shared" si="8"/>
        <v>1</v>
      </c>
      <c r="S41">
        <f t="shared" si="9"/>
        <v>1</v>
      </c>
      <c r="T41">
        <f t="shared" si="9"/>
        <v>2</v>
      </c>
      <c r="U41">
        <f t="shared" si="9"/>
        <v>1</v>
      </c>
      <c r="V41">
        <f t="shared" si="9"/>
        <v>4</v>
      </c>
      <c r="W41">
        <f t="shared" si="9"/>
        <v>4</v>
      </c>
      <c r="X41">
        <f t="shared" si="9"/>
        <v>4</v>
      </c>
      <c r="Y41">
        <f t="shared" si="6"/>
        <v>2</v>
      </c>
      <c r="Z41">
        <f t="shared" si="6"/>
        <v>1</v>
      </c>
      <c r="AA41">
        <f t="shared" si="6"/>
        <v>3</v>
      </c>
      <c r="AB41">
        <f t="shared" si="6"/>
        <v>1</v>
      </c>
      <c r="AC41">
        <f t="shared" si="6"/>
        <v>1</v>
      </c>
    </row>
    <row r="42" spans="2:29" ht="13.5">
      <c r="B42" s="10" t="s">
        <v>102</v>
      </c>
      <c r="C42">
        <f t="shared" si="8"/>
        <v>5</v>
      </c>
      <c r="D42">
        <f t="shared" si="8"/>
        <v>1</v>
      </c>
      <c r="E42">
        <f t="shared" si="8"/>
        <v>4</v>
      </c>
      <c r="F42">
        <f t="shared" si="8"/>
        <v>5</v>
      </c>
      <c r="G42">
        <f t="shared" si="8"/>
        <v>4</v>
      </c>
      <c r="H42">
        <f t="shared" si="8"/>
        <v>2</v>
      </c>
      <c r="I42">
        <f t="shared" si="8"/>
        <v>3</v>
      </c>
      <c r="J42">
        <f t="shared" si="8"/>
        <v>3</v>
      </c>
      <c r="K42">
        <f t="shared" si="8"/>
        <v>2</v>
      </c>
      <c r="L42">
        <f t="shared" si="8"/>
        <v>3</v>
      </c>
      <c r="M42">
        <f t="shared" si="8"/>
        <v>3</v>
      </c>
      <c r="N42">
        <f t="shared" si="8"/>
        <v>3</v>
      </c>
      <c r="O42">
        <f t="shared" si="8"/>
        <v>2</v>
      </c>
      <c r="P42">
        <f t="shared" si="8"/>
        <v>3</v>
      </c>
      <c r="Q42">
        <f t="shared" si="8"/>
        <v>2</v>
      </c>
      <c r="R42">
        <f t="shared" si="8"/>
        <v>4</v>
      </c>
      <c r="S42">
        <f t="shared" si="9"/>
        <v>3</v>
      </c>
      <c r="T42">
        <f t="shared" si="9"/>
        <v>2</v>
      </c>
      <c r="U42">
        <f t="shared" si="9"/>
        <v>3</v>
      </c>
      <c r="V42">
        <f t="shared" si="9"/>
        <v>4</v>
      </c>
      <c r="W42">
        <f t="shared" si="9"/>
        <v>3</v>
      </c>
      <c r="X42">
        <f t="shared" si="9"/>
        <v>5</v>
      </c>
      <c r="Y42">
        <f t="shared" si="6"/>
        <v>2</v>
      </c>
      <c r="Z42">
        <f t="shared" si="6"/>
        <v>1</v>
      </c>
      <c r="AA42">
        <f t="shared" si="6"/>
        <v>3</v>
      </c>
      <c r="AB42">
        <f t="shared" si="6"/>
        <v>1</v>
      </c>
      <c r="AC42">
        <f t="shared" si="6"/>
        <v>1</v>
      </c>
    </row>
    <row r="43" spans="2:29" ht="13.5">
      <c r="B43" s="10" t="s">
        <v>103</v>
      </c>
      <c r="C43">
        <f t="shared" si="8"/>
        <v>4</v>
      </c>
      <c r="D43">
        <f t="shared" si="8"/>
        <v>1</v>
      </c>
      <c r="E43">
        <f t="shared" si="8"/>
        <v>4</v>
      </c>
      <c r="F43">
        <f t="shared" si="8"/>
        <v>4</v>
      </c>
      <c r="G43">
        <f t="shared" si="8"/>
        <v>4</v>
      </c>
      <c r="H43">
        <f t="shared" si="8"/>
        <v>2</v>
      </c>
      <c r="I43">
        <f t="shared" si="8"/>
        <v>4</v>
      </c>
      <c r="J43">
        <f t="shared" si="8"/>
        <v>4</v>
      </c>
      <c r="K43">
        <f t="shared" si="8"/>
        <v>3</v>
      </c>
      <c r="L43">
        <f t="shared" si="8"/>
        <v>2</v>
      </c>
      <c r="M43">
        <f t="shared" si="8"/>
        <v>3</v>
      </c>
      <c r="N43">
        <f t="shared" si="8"/>
        <v>3</v>
      </c>
      <c r="O43">
        <f t="shared" si="8"/>
        <v>5</v>
      </c>
      <c r="P43">
        <f t="shared" si="8"/>
        <v>4</v>
      </c>
      <c r="Q43">
        <f t="shared" si="8"/>
        <v>3</v>
      </c>
      <c r="R43">
        <f t="shared" si="8"/>
        <v>4</v>
      </c>
      <c r="S43">
        <f t="shared" si="9"/>
        <v>2</v>
      </c>
      <c r="T43">
        <f t="shared" si="9"/>
        <v>1</v>
      </c>
      <c r="U43">
        <f t="shared" si="9"/>
        <v>1</v>
      </c>
      <c r="V43">
        <f t="shared" si="9"/>
        <v>4</v>
      </c>
      <c r="W43">
        <f t="shared" si="9"/>
        <v>5</v>
      </c>
      <c r="X43">
        <f t="shared" si="9"/>
        <v>5</v>
      </c>
      <c r="Y43">
        <f t="shared" si="6"/>
        <v>2</v>
      </c>
      <c r="Z43">
        <f t="shared" si="6"/>
        <v>1</v>
      </c>
      <c r="AA43">
        <f t="shared" si="6"/>
        <v>2</v>
      </c>
      <c r="AB43">
        <f t="shared" si="6"/>
        <v>1</v>
      </c>
      <c r="AC43">
        <f t="shared" si="6"/>
        <v>1</v>
      </c>
    </row>
    <row r="44" spans="2:29" ht="13.5">
      <c r="B44" s="10" t="s">
        <v>104</v>
      </c>
      <c r="C44">
        <f t="shared" si="8"/>
        <v>3</v>
      </c>
      <c r="D44">
        <f t="shared" si="8"/>
        <v>2</v>
      </c>
      <c r="E44">
        <f t="shared" si="8"/>
        <v>4</v>
      </c>
      <c r="F44">
        <f t="shared" si="8"/>
        <v>3</v>
      </c>
      <c r="G44">
        <f t="shared" si="8"/>
        <v>3</v>
      </c>
      <c r="H44">
        <f t="shared" si="8"/>
        <v>2</v>
      </c>
      <c r="I44">
        <f t="shared" si="8"/>
        <v>4</v>
      </c>
      <c r="J44">
        <f t="shared" si="8"/>
        <v>3</v>
      </c>
      <c r="K44">
        <f t="shared" si="8"/>
        <v>2</v>
      </c>
      <c r="L44">
        <f t="shared" si="8"/>
        <v>3</v>
      </c>
      <c r="M44">
        <f t="shared" si="8"/>
        <v>1</v>
      </c>
      <c r="N44">
        <f t="shared" si="8"/>
        <v>3</v>
      </c>
      <c r="O44">
        <f t="shared" si="8"/>
        <v>2</v>
      </c>
      <c r="P44">
        <f t="shared" si="8"/>
        <v>3</v>
      </c>
      <c r="Q44">
        <f t="shared" si="8"/>
        <v>4</v>
      </c>
      <c r="R44">
        <f t="shared" si="8"/>
        <v>4</v>
      </c>
      <c r="S44">
        <f t="shared" si="9"/>
        <v>3</v>
      </c>
      <c r="T44">
        <f t="shared" si="9"/>
        <v>1</v>
      </c>
      <c r="U44">
        <f t="shared" si="9"/>
        <v>1</v>
      </c>
      <c r="V44">
        <f t="shared" si="9"/>
        <v>3</v>
      </c>
      <c r="W44">
        <f t="shared" si="9"/>
        <v>3</v>
      </c>
      <c r="X44">
        <f t="shared" si="9"/>
        <v>4</v>
      </c>
      <c r="Y44">
        <f t="shared" si="6"/>
        <v>3</v>
      </c>
      <c r="Z44">
        <f t="shared" si="6"/>
        <v>5</v>
      </c>
      <c r="AA44">
        <f t="shared" si="6"/>
        <v>3</v>
      </c>
      <c r="AB44">
        <f t="shared" si="6"/>
        <v>4</v>
      </c>
      <c r="AC44">
        <f t="shared" si="6"/>
        <v>1</v>
      </c>
    </row>
    <row r="45" spans="2:29" ht="13.5">
      <c r="B45" s="10" t="s">
        <v>105</v>
      </c>
      <c r="C45">
        <f t="shared" si="8"/>
        <v>4</v>
      </c>
      <c r="D45">
        <f t="shared" si="8"/>
        <v>4</v>
      </c>
      <c r="E45">
        <f t="shared" si="8"/>
        <v>4</v>
      </c>
      <c r="F45">
        <f t="shared" si="8"/>
        <v>3</v>
      </c>
      <c r="G45">
        <f t="shared" si="8"/>
        <v>3</v>
      </c>
      <c r="H45">
        <f t="shared" si="8"/>
        <v>2</v>
      </c>
      <c r="I45">
        <f t="shared" si="8"/>
        <v>4</v>
      </c>
      <c r="J45">
        <f t="shared" si="8"/>
        <v>2</v>
      </c>
      <c r="K45">
        <f t="shared" si="8"/>
        <v>3</v>
      </c>
      <c r="L45">
        <f t="shared" si="8"/>
        <v>2</v>
      </c>
      <c r="M45">
        <f t="shared" si="8"/>
        <v>2</v>
      </c>
      <c r="N45">
        <f t="shared" si="8"/>
        <v>4</v>
      </c>
      <c r="O45">
        <f t="shared" si="8"/>
        <v>3</v>
      </c>
      <c r="P45">
        <f t="shared" si="8"/>
        <v>3</v>
      </c>
      <c r="Q45">
        <f t="shared" si="8"/>
        <v>2</v>
      </c>
      <c r="R45">
        <f aca="true" t="shared" si="10" ref="R45:AC60">VALUE(MID($B45,R$1,1))</f>
        <v>2</v>
      </c>
      <c r="S45">
        <f t="shared" si="10"/>
        <v>3</v>
      </c>
      <c r="T45">
        <f t="shared" si="10"/>
        <v>2</v>
      </c>
      <c r="U45">
        <f t="shared" si="10"/>
        <v>2</v>
      </c>
      <c r="V45">
        <f t="shared" si="10"/>
        <v>4</v>
      </c>
      <c r="W45">
        <f t="shared" si="10"/>
        <v>4</v>
      </c>
      <c r="X45">
        <f t="shared" si="10"/>
        <v>4</v>
      </c>
      <c r="Y45">
        <f t="shared" si="10"/>
        <v>3</v>
      </c>
      <c r="Z45">
        <f t="shared" si="10"/>
        <v>1</v>
      </c>
      <c r="AA45">
        <f t="shared" si="10"/>
        <v>3</v>
      </c>
      <c r="AB45">
        <f t="shared" si="10"/>
        <v>1</v>
      </c>
      <c r="AC45">
        <f t="shared" si="10"/>
        <v>1</v>
      </c>
    </row>
    <row r="46" spans="2:29" ht="13.5">
      <c r="B46" s="10" t="s">
        <v>106</v>
      </c>
      <c r="C46">
        <f aca="true" t="shared" si="11" ref="C46:R61">VALUE(MID($B46,C$1,1))</f>
        <v>4</v>
      </c>
      <c r="D46">
        <f t="shared" si="11"/>
        <v>3</v>
      </c>
      <c r="E46">
        <f t="shared" si="11"/>
        <v>3</v>
      </c>
      <c r="F46">
        <f t="shared" si="11"/>
        <v>2</v>
      </c>
      <c r="G46">
        <f t="shared" si="11"/>
        <v>4</v>
      </c>
      <c r="H46">
        <f t="shared" si="11"/>
        <v>1</v>
      </c>
      <c r="I46">
        <f t="shared" si="11"/>
        <v>4</v>
      </c>
      <c r="J46">
        <f t="shared" si="11"/>
        <v>4</v>
      </c>
      <c r="K46">
        <f t="shared" si="11"/>
        <v>3</v>
      </c>
      <c r="L46">
        <f t="shared" si="11"/>
        <v>3</v>
      </c>
      <c r="M46">
        <f t="shared" si="11"/>
        <v>3</v>
      </c>
      <c r="N46">
        <f t="shared" si="11"/>
        <v>4</v>
      </c>
      <c r="O46">
        <f t="shared" si="11"/>
        <v>4</v>
      </c>
      <c r="P46">
        <f t="shared" si="11"/>
        <v>4</v>
      </c>
      <c r="Q46">
        <f t="shared" si="11"/>
        <v>3</v>
      </c>
      <c r="R46">
        <f t="shared" si="11"/>
        <v>3</v>
      </c>
      <c r="S46">
        <f t="shared" si="10"/>
        <v>2</v>
      </c>
      <c r="T46">
        <f t="shared" si="10"/>
        <v>3</v>
      </c>
      <c r="U46">
        <f t="shared" si="10"/>
        <v>1</v>
      </c>
      <c r="V46">
        <f t="shared" si="10"/>
        <v>4</v>
      </c>
      <c r="W46">
        <f t="shared" si="10"/>
        <v>5</v>
      </c>
      <c r="X46">
        <f t="shared" si="10"/>
        <v>3</v>
      </c>
      <c r="Y46">
        <f t="shared" si="10"/>
        <v>1</v>
      </c>
      <c r="Z46">
        <f t="shared" si="10"/>
        <v>1</v>
      </c>
      <c r="AA46">
        <f t="shared" si="10"/>
        <v>1</v>
      </c>
      <c r="AB46">
        <f t="shared" si="10"/>
        <v>1</v>
      </c>
      <c r="AC46">
        <f t="shared" si="10"/>
        <v>1</v>
      </c>
    </row>
    <row r="47" spans="2:29" ht="13.5">
      <c r="B47" s="10" t="s">
        <v>107</v>
      </c>
      <c r="C47">
        <f t="shared" si="11"/>
        <v>3</v>
      </c>
      <c r="D47">
        <f t="shared" si="11"/>
        <v>2</v>
      </c>
      <c r="E47">
        <f t="shared" si="11"/>
        <v>3</v>
      </c>
      <c r="F47">
        <f t="shared" si="11"/>
        <v>4</v>
      </c>
      <c r="G47">
        <f t="shared" si="11"/>
        <v>2</v>
      </c>
      <c r="H47">
        <f t="shared" si="11"/>
        <v>4</v>
      </c>
      <c r="I47">
        <f t="shared" si="11"/>
        <v>5</v>
      </c>
      <c r="J47">
        <f t="shared" si="11"/>
        <v>1</v>
      </c>
      <c r="K47">
        <f t="shared" si="11"/>
        <v>4</v>
      </c>
      <c r="L47">
        <f t="shared" si="11"/>
        <v>3</v>
      </c>
      <c r="M47">
        <f t="shared" si="11"/>
        <v>3</v>
      </c>
      <c r="N47">
        <f t="shared" si="11"/>
        <v>4</v>
      </c>
      <c r="O47">
        <f t="shared" si="11"/>
        <v>5</v>
      </c>
      <c r="P47">
        <f t="shared" si="11"/>
        <v>2</v>
      </c>
      <c r="Q47">
        <f t="shared" si="11"/>
        <v>3</v>
      </c>
      <c r="R47">
        <f t="shared" si="11"/>
        <v>2</v>
      </c>
      <c r="S47">
        <f t="shared" si="10"/>
        <v>2</v>
      </c>
      <c r="T47">
        <f t="shared" si="10"/>
        <v>3</v>
      </c>
      <c r="U47">
        <f t="shared" si="10"/>
        <v>1</v>
      </c>
      <c r="V47">
        <f t="shared" si="10"/>
        <v>3</v>
      </c>
      <c r="W47">
        <f t="shared" si="10"/>
        <v>1</v>
      </c>
      <c r="X47">
        <f t="shared" si="10"/>
        <v>4</v>
      </c>
      <c r="Y47">
        <f t="shared" si="10"/>
        <v>1</v>
      </c>
      <c r="Z47">
        <f t="shared" si="10"/>
        <v>1</v>
      </c>
      <c r="AA47">
        <f t="shared" si="10"/>
        <v>3</v>
      </c>
      <c r="AB47">
        <f t="shared" si="10"/>
        <v>1</v>
      </c>
      <c r="AC47">
        <f t="shared" si="10"/>
        <v>1</v>
      </c>
    </row>
    <row r="48" spans="2:29" ht="13.5">
      <c r="B48" s="10" t="s">
        <v>108</v>
      </c>
      <c r="C48">
        <f t="shared" si="11"/>
        <v>5</v>
      </c>
      <c r="D48">
        <f t="shared" si="11"/>
        <v>2</v>
      </c>
      <c r="E48">
        <f t="shared" si="11"/>
        <v>4</v>
      </c>
      <c r="F48">
        <f t="shared" si="11"/>
        <v>3</v>
      </c>
      <c r="G48">
        <f t="shared" si="11"/>
        <v>3</v>
      </c>
      <c r="H48">
        <f t="shared" si="11"/>
        <v>2</v>
      </c>
      <c r="I48">
        <f t="shared" si="11"/>
        <v>5</v>
      </c>
      <c r="J48">
        <f t="shared" si="11"/>
        <v>1</v>
      </c>
      <c r="K48">
        <f t="shared" si="11"/>
        <v>1</v>
      </c>
      <c r="L48">
        <f t="shared" si="11"/>
        <v>4</v>
      </c>
      <c r="M48">
        <f t="shared" si="11"/>
        <v>5</v>
      </c>
      <c r="N48">
        <f t="shared" si="11"/>
        <v>5</v>
      </c>
      <c r="O48">
        <f t="shared" si="11"/>
        <v>3</v>
      </c>
      <c r="P48">
        <f t="shared" si="11"/>
        <v>4</v>
      </c>
      <c r="Q48">
        <f t="shared" si="11"/>
        <v>2</v>
      </c>
      <c r="R48">
        <f t="shared" si="11"/>
        <v>5</v>
      </c>
      <c r="S48">
        <f t="shared" si="10"/>
        <v>4</v>
      </c>
      <c r="T48">
        <f t="shared" si="10"/>
        <v>2</v>
      </c>
      <c r="U48">
        <f t="shared" si="10"/>
        <v>3</v>
      </c>
      <c r="V48">
        <f t="shared" si="10"/>
        <v>4</v>
      </c>
      <c r="W48">
        <f t="shared" si="10"/>
        <v>3</v>
      </c>
      <c r="X48">
        <f t="shared" si="10"/>
        <v>5</v>
      </c>
      <c r="Y48">
        <f t="shared" si="10"/>
        <v>2</v>
      </c>
      <c r="Z48">
        <f t="shared" si="10"/>
        <v>1</v>
      </c>
      <c r="AA48">
        <f t="shared" si="10"/>
        <v>3</v>
      </c>
      <c r="AB48">
        <f t="shared" si="10"/>
        <v>2</v>
      </c>
      <c r="AC48">
        <f t="shared" si="10"/>
        <v>2</v>
      </c>
    </row>
    <row r="49" spans="2:29" ht="13.5">
      <c r="B49" s="10" t="s">
        <v>109</v>
      </c>
      <c r="C49">
        <f t="shared" si="11"/>
        <v>4</v>
      </c>
      <c r="D49">
        <f t="shared" si="11"/>
        <v>3</v>
      </c>
      <c r="E49">
        <f t="shared" si="11"/>
        <v>3</v>
      </c>
      <c r="F49">
        <f t="shared" si="11"/>
        <v>4</v>
      </c>
      <c r="G49">
        <f t="shared" si="11"/>
        <v>3</v>
      </c>
      <c r="H49">
        <f t="shared" si="11"/>
        <v>2</v>
      </c>
      <c r="I49">
        <f t="shared" si="11"/>
        <v>4</v>
      </c>
      <c r="J49">
        <f t="shared" si="11"/>
        <v>2</v>
      </c>
      <c r="K49">
        <f t="shared" si="11"/>
        <v>4</v>
      </c>
      <c r="L49">
        <f t="shared" si="11"/>
        <v>3</v>
      </c>
      <c r="M49">
        <f t="shared" si="11"/>
        <v>3</v>
      </c>
      <c r="N49">
        <f t="shared" si="11"/>
        <v>2</v>
      </c>
      <c r="O49">
        <f t="shared" si="11"/>
        <v>5</v>
      </c>
      <c r="P49">
        <f t="shared" si="11"/>
        <v>4</v>
      </c>
      <c r="Q49">
        <f t="shared" si="11"/>
        <v>3</v>
      </c>
      <c r="R49">
        <f t="shared" si="11"/>
        <v>2</v>
      </c>
      <c r="S49">
        <f t="shared" si="10"/>
        <v>3</v>
      </c>
      <c r="T49">
        <f t="shared" si="10"/>
        <v>2</v>
      </c>
      <c r="U49">
        <f t="shared" si="10"/>
        <v>1</v>
      </c>
      <c r="V49">
        <f t="shared" si="10"/>
        <v>3</v>
      </c>
      <c r="W49">
        <f t="shared" si="10"/>
        <v>5</v>
      </c>
      <c r="X49">
        <f t="shared" si="10"/>
        <v>3</v>
      </c>
      <c r="Y49">
        <f t="shared" si="10"/>
        <v>2</v>
      </c>
      <c r="Z49">
        <f t="shared" si="10"/>
        <v>1</v>
      </c>
      <c r="AA49">
        <f t="shared" si="10"/>
        <v>3</v>
      </c>
      <c r="AB49">
        <f t="shared" si="10"/>
        <v>4</v>
      </c>
      <c r="AC49">
        <f t="shared" si="10"/>
        <v>2</v>
      </c>
    </row>
    <row r="50" spans="2:29" ht="13.5">
      <c r="B50" s="10" t="s">
        <v>110</v>
      </c>
      <c r="C50">
        <f t="shared" si="11"/>
        <v>4</v>
      </c>
      <c r="D50">
        <f t="shared" si="11"/>
        <v>1</v>
      </c>
      <c r="E50">
        <f t="shared" si="11"/>
        <v>4</v>
      </c>
      <c r="F50">
        <f t="shared" si="11"/>
        <v>2</v>
      </c>
      <c r="G50">
        <f t="shared" si="11"/>
        <v>3</v>
      </c>
      <c r="H50">
        <f t="shared" si="11"/>
        <v>3</v>
      </c>
      <c r="I50">
        <f t="shared" si="11"/>
        <v>4</v>
      </c>
      <c r="J50">
        <f t="shared" si="11"/>
        <v>4</v>
      </c>
      <c r="K50">
        <f t="shared" si="11"/>
        <v>4</v>
      </c>
      <c r="L50">
        <f t="shared" si="11"/>
        <v>3</v>
      </c>
      <c r="M50">
        <f t="shared" si="11"/>
        <v>3</v>
      </c>
      <c r="N50">
        <f t="shared" si="11"/>
        <v>3</v>
      </c>
      <c r="O50">
        <f t="shared" si="11"/>
        <v>3</v>
      </c>
      <c r="P50">
        <f t="shared" si="11"/>
        <v>4</v>
      </c>
      <c r="Q50">
        <f t="shared" si="11"/>
        <v>3</v>
      </c>
      <c r="R50">
        <f t="shared" si="11"/>
        <v>3</v>
      </c>
      <c r="S50">
        <f t="shared" si="10"/>
        <v>4</v>
      </c>
      <c r="T50">
        <f t="shared" si="10"/>
        <v>3</v>
      </c>
      <c r="U50">
        <f t="shared" si="10"/>
        <v>3</v>
      </c>
      <c r="V50">
        <f t="shared" si="10"/>
        <v>4</v>
      </c>
      <c r="W50">
        <f t="shared" si="10"/>
        <v>4</v>
      </c>
      <c r="X50">
        <f t="shared" si="10"/>
        <v>5</v>
      </c>
      <c r="Y50">
        <f t="shared" si="10"/>
        <v>1</v>
      </c>
      <c r="Z50">
        <f t="shared" si="10"/>
        <v>2</v>
      </c>
      <c r="AA50">
        <f t="shared" si="10"/>
        <v>1</v>
      </c>
      <c r="AB50">
        <f t="shared" si="10"/>
        <v>3</v>
      </c>
      <c r="AC50">
        <f t="shared" si="10"/>
        <v>1</v>
      </c>
    </row>
    <row r="51" spans="2:29" ht="13.5">
      <c r="B51" s="10" t="s">
        <v>111</v>
      </c>
      <c r="C51">
        <f t="shared" si="11"/>
        <v>5</v>
      </c>
      <c r="D51">
        <f t="shared" si="11"/>
        <v>5</v>
      </c>
      <c r="E51">
        <f t="shared" si="11"/>
        <v>2</v>
      </c>
      <c r="F51">
        <f t="shared" si="11"/>
        <v>2</v>
      </c>
      <c r="G51">
        <f t="shared" si="11"/>
        <v>3</v>
      </c>
      <c r="H51">
        <f t="shared" si="11"/>
        <v>4</v>
      </c>
      <c r="I51">
        <f t="shared" si="11"/>
        <v>3</v>
      </c>
      <c r="J51">
        <f t="shared" si="11"/>
        <v>4</v>
      </c>
      <c r="K51">
        <f t="shared" si="11"/>
        <v>4</v>
      </c>
      <c r="L51">
        <f t="shared" si="11"/>
        <v>3</v>
      </c>
      <c r="M51">
        <f t="shared" si="11"/>
        <v>4</v>
      </c>
      <c r="N51">
        <f t="shared" si="11"/>
        <v>4</v>
      </c>
      <c r="O51">
        <f t="shared" si="11"/>
        <v>3</v>
      </c>
      <c r="P51">
        <f t="shared" si="11"/>
        <v>2</v>
      </c>
      <c r="Q51">
        <f t="shared" si="11"/>
        <v>2</v>
      </c>
      <c r="R51">
        <f t="shared" si="11"/>
        <v>3</v>
      </c>
      <c r="S51">
        <f t="shared" si="10"/>
        <v>2</v>
      </c>
      <c r="T51">
        <f t="shared" si="10"/>
        <v>4</v>
      </c>
      <c r="U51">
        <f t="shared" si="10"/>
        <v>1</v>
      </c>
      <c r="V51">
        <f t="shared" si="10"/>
        <v>3</v>
      </c>
      <c r="W51">
        <f t="shared" si="10"/>
        <v>1</v>
      </c>
      <c r="X51">
        <f t="shared" si="10"/>
        <v>4</v>
      </c>
      <c r="Y51">
        <f t="shared" si="10"/>
        <v>2</v>
      </c>
      <c r="Z51">
        <f t="shared" si="10"/>
        <v>1</v>
      </c>
      <c r="AA51">
        <f t="shared" si="10"/>
        <v>3</v>
      </c>
      <c r="AB51">
        <f t="shared" si="10"/>
        <v>2</v>
      </c>
      <c r="AC51">
        <f t="shared" si="10"/>
        <v>1</v>
      </c>
    </row>
    <row r="52" spans="2:29" ht="13.5">
      <c r="B52" s="10" t="s">
        <v>72</v>
      </c>
      <c r="C52">
        <f t="shared" si="11"/>
        <v>4</v>
      </c>
      <c r="D52">
        <f t="shared" si="11"/>
        <v>3</v>
      </c>
      <c r="E52">
        <f t="shared" si="11"/>
        <v>4</v>
      </c>
      <c r="F52">
        <f t="shared" si="11"/>
        <v>2</v>
      </c>
      <c r="G52">
        <f t="shared" si="11"/>
        <v>5</v>
      </c>
      <c r="H52">
        <f t="shared" si="11"/>
        <v>1</v>
      </c>
      <c r="I52">
        <f t="shared" si="11"/>
        <v>3</v>
      </c>
      <c r="J52">
        <f t="shared" si="11"/>
        <v>5</v>
      </c>
      <c r="K52">
        <f t="shared" si="11"/>
        <v>4</v>
      </c>
      <c r="L52">
        <f t="shared" si="11"/>
        <v>2</v>
      </c>
      <c r="M52">
        <f t="shared" si="11"/>
        <v>2</v>
      </c>
      <c r="N52">
        <f t="shared" si="11"/>
        <v>5</v>
      </c>
      <c r="O52">
        <f t="shared" si="11"/>
        <v>2</v>
      </c>
      <c r="P52">
        <f t="shared" si="11"/>
        <v>4</v>
      </c>
      <c r="Q52">
        <f t="shared" si="11"/>
        <v>3</v>
      </c>
      <c r="R52">
        <f t="shared" si="11"/>
        <v>2</v>
      </c>
      <c r="S52">
        <f t="shared" si="10"/>
        <v>5</v>
      </c>
      <c r="T52">
        <f t="shared" si="10"/>
        <v>5</v>
      </c>
      <c r="U52">
        <f t="shared" si="10"/>
        <v>1</v>
      </c>
      <c r="V52">
        <f t="shared" si="10"/>
        <v>3</v>
      </c>
      <c r="W52">
        <f t="shared" si="10"/>
        <v>3</v>
      </c>
      <c r="X52">
        <f t="shared" si="10"/>
        <v>5</v>
      </c>
      <c r="Y52">
        <f t="shared" si="10"/>
        <v>1</v>
      </c>
      <c r="Z52">
        <f t="shared" si="10"/>
        <v>1</v>
      </c>
      <c r="AA52">
        <f t="shared" si="10"/>
        <v>5</v>
      </c>
      <c r="AB52">
        <f t="shared" si="10"/>
        <v>1</v>
      </c>
      <c r="AC52">
        <f t="shared" si="10"/>
        <v>1</v>
      </c>
    </row>
    <row r="53" spans="2:29" ht="13.5">
      <c r="B53" s="10" t="s">
        <v>112</v>
      </c>
      <c r="C53">
        <f t="shared" si="11"/>
        <v>4</v>
      </c>
      <c r="D53">
        <f t="shared" si="11"/>
        <v>2</v>
      </c>
      <c r="E53">
        <f t="shared" si="11"/>
        <v>2</v>
      </c>
      <c r="F53">
        <f t="shared" si="11"/>
        <v>3</v>
      </c>
      <c r="G53">
        <f t="shared" si="11"/>
        <v>3</v>
      </c>
      <c r="H53">
        <f t="shared" si="11"/>
        <v>4</v>
      </c>
      <c r="I53">
        <f t="shared" si="11"/>
        <v>4</v>
      </c>
      <c r="J53">
        <f t="shared" si="11"/>
        <v>5</v>
      </c>
      <c r="K53">
        <f t="shared" si="11"/>
        <v>3</v>
      </c>
      <c r="L53">
        <f t="shared" si="11"/>
        <v>1</v>
      </c>
      <c r="M53">
        <f t="shared" si="11"/>
        <v>4</v>
      </c>
      <c r="N53">
        <f t="shared" si="11"/>
        <v>5</v>
      </c>
      <c r="O53">
        <f t="shared" si="11"/>
        <v>3</v>
      </c>
      <c r="P53">
        <f t="shared" si="11"/>
        <v>1</v>
      </c>
      <c r="Q53">
        <f t="shared" si="11"/>
        <v>4</v>
      </c>
      <c r="R53">
        <f t="shared" si="11"/>
        <v>1</v>
      </c>
      <c r="S53">
        <f t="shared" si="10"/>
        <v>2</v>
      </c>
      <c r="T53">
        <f t="shared" si="10"/>
        <v>1</v>
      </c>
      <c r="U53">
        <f t="shared" si="10"/>
        <v>1</v>
      </c>
      <c r="V53">
        <f t="shared" si="10"/>
        <v>4</v>
      </c>
      <c r="W53">
        <f t="shared" si="10"/>
        <v>4</v>
      </c>
      <c r="X53">
        <f t="shared" si="10"/>
        <v>4</v>
      </c>
      <c r="Y53">
        <f t="shared" si="10"/>
        <v>4</v>
      </c>
      <c r="Z53">
        <f t="shared" si="10"/>
        <v>1</v>
      </c>
      <c r="AA53">
        <f t="shared" si="10"/>
        <v>4</v>
      </c>
      <c r="AB53">
        <f t="shared" si="10"/>
        <v>1</v>
      </c>
      <c r="AC53">
        <f t="shared" si="10"/>
        <v>1</v>
      </c>
    </row>
    <row r="54" spans="2:29" ht="13.5">
      <c r="B54" s="10" t="s">
        <v>113</v>
      </c>
      <c r="C54">
        <f t="shared" si="11"/>
        <v>4</v>
      </c>
      <c r="D54">
        <f t="shared" si="11"/>
        <v>1</v>
      </c>
      <c r="E54">
        <f t="shared" si="11"/>
        <v>3</v>
      </c>
      <c r="F54">
        <f t="shared" si="11"/>
        <v>2</v>
      </c>
      <c r="G54">
        <f t="shared" si="11"/>
        <v>3</v>
      </c>
      <c r="H54">
        <f t="shared" si="11"/>
        <v>2</v>
      </c>
      <c r="I54">
        <f t="shared" si="11"/>
        <v>4</v>
      </c>
      <c r="J54">
        <f t="shared" si="11"/>
        <v>3</v>
      </c>
      <c r="K54">
        <f t="shared" si="11"/>
        <v>2</v>
      </c>
      <c r="L54">
        <f t="shared" si="11"/>
        <v>2</v>
      </c>
      <c r="M54">
        <f t="shared" si="11"/>
        <v>3</v>
      </c>
      <c r="N54">
        <f t="shared" si="11"/>
        <v>3</v>
      </c>
      <c r="O54">
        <f t="shared" si="11"/>
        <v>5</v>
      </c>
      <c r="P54">
        <f t="shared" si="11"/>
        <v>4</v>
      </c>
      <c r="Q54">
        <f t="shared" si="11"/>
        <v>3</v>
      </c>
      <c r="R54">
        <f t="shared" si="11"/>
        <v>4</v>
      </c>
      <c r="S54">
        <f t="shared" si="10"/>
        <v>3</v>
      </c>
      <c r="T54">
        <f t="shared" si="10"/>
        <v>2</v>
      </c>
      <c r="U54">
        <f t="shared" si="10"/>
        <v>1</v>
      </c>
      <c r="V54">
        <f t="shared" si="10"/>
        <v>3</v>
      </c>
      <c r="W54">
        <f t="shared" si="10"/>
        <v>5</v>
      </c>
      <c r="X54">
        <f t="shared" si="10"/>
        <v>5</v>
      </c>
      <c r="Y54">
        <f t="shared" si="10"/>
        <v>2</v>
      </c>
      <c r="Z54">
        <f t="shared" si="10"/>
        <v>1</v>
      </c>
      <c r="AA54">
        <f t="shared" si="10"/>
        <v>3</v>
      </c>
      <c r="AB54">
        <f t="shared" si="10"/>
        <v>3</v>
      </c>
      <c r="AC54">
        <f t="shared" si="10"/>
        <v>2</v>
      </c>
    </row>
    <row r="55" spans="2:29" ht="13.5">
      <c r="B55" s="10" t="s">
        <v>114</v>
      </c>
      <c r="C55">
        <f t="shared" si="11"/>
        <v>3</v>
      </c>
      <c r="D55">
        <f t="shared" si="11"/>
        <v>2</v>
      </c>
      <c r="E55">
        <f t="shared" si="11"/>
        <v>5</v>
      </c>
      <c r="F55">
        <f t="shared" si="11"/>
        <v>4</v>
      </c>
      <c r="G55">
        <f t="shared" si="11"/>
        <v>3</v>
      </c>
      <c r="H55">
        <f t="shared" si="11"/>
        <v>1</v>
      </c>
      <c r="I55">
        <f t="shared" si="11"/>
        <v>4</v>
      </c>
      <c r="J55">
        <f t="shared" si="11"/>
        <v>2</v>
      </c>
      <c r="K55">
        <f t="shared" si="11"/>
        <v>3</v>
      </c>
      <c r="L55">
        <f t="shared" si="11"/>
        <v>2</v>
      </c>
      <c r="M55">
        <f t="shared" si="11"/>
        <v>4</v>
      </c>
      <c r="N55">
        <f t="shared" si="11"/>
        <v>3</v>
      </c>
      <c r="O55">
        <f t="shared" si="11"/>
        <v>4</v>
      </c>
      <c r="P55">
        <f t="shared" si="11"/>
        <v>5</v>
      </c>
      <c r="Q55">
        <f t="shared" si="11"/>
        <v>3</v>
      </c>
      <c r="R55">
        <f t="shared" si="11"/>
        <v>3</v>
      </c>
      <c r="S55">
        <f t="shared" si="10"/>
        <v>4</v>
      </c>
      <c r="T55">
        <f t="shared" si="10"/>
        <v>2</v>
      </c>
      <c r="U55">
        <f t="shared" si="10"/>
        <v>1</v>
      </c>
      <c r="V55">
        <f t="shared" si="10"/>
        <v>4</v>
      </c>
      <c r="W55">
        <f t="shared" si="10"/>
        <v>4</v>
      </c>
      <c r="X55">
        <f t="shared" si="10"/>
        <v>4</v>
      </c>
      <c r="Y55">
        <f t="shared" si="10"/>
        <v>2</v>
      </c>
      <c r="Z55">
        <f t="shared" si="10"/>
        <v>5</v>
      </c>
      <c r="AA55">
        <f t="shared" si="10"/>
        <v>1</v>
      </c>
      <c r="AB55">
        <f t="shared" si="10"/>
        <v>1</v>
      </c>
      <c r="AC55">
        <f t="shared" si="10"/>
        <v>1</v>
      </c>
    </row>
    <row r="56" spans="2:29" ht="13.5">
      <c r="B56" s="10" t="s">
        <v>115</v>
      </c>
      <c r="C56">
        <f t="shared" si="11"/>
        <v>3</v>
      </c>
      <c r="D56">
        <f t="shared" si="11"/>
        <v>1</v>
      </c>
      <c r="E56">
        <f t="shared" si="11"/>
        <v>3</v>
      </c>
      <c r="F56">
        <f t="shared" si="11"/>
        <v>3</v>
      </c>
      <c r="G56">
        <f t="shared" si="11"/>
        <v>1</v>
      </c>
      <c r="H56">
        <f t="shared" si="11"/>
        <v>3</v>
      </c>
      <c r="I56">
        <f t="shared" si="11"/>
        <v>3</v>
      </c>
      <c r="J56">
        <f t="shared" si="11"/>
        <v>3</v>
      </c>
      <c r="K56">
        <f t="shared" si="11"/>
        <v>3</v>
      </c>
      <c r="L56">
        <f t="shared" si="11"/>
        <v>3</v>
      </c>
      <c r="M56">
        <f t="shared" si="11"/>
        <v>4</v>
      </c>
      <c r="N56">
        <f t="shared" si="11"/>
        <v>5</v>
      </c>
      <c r="O56">
        <f t="shared" si="11"/>
        <v>2</v>
      </c>
      <c r="P56">
        <f t="shared" si="11"/>
        <v>3</v>
      </c>
      <c r="Q56">
        <f t="shared" si="11"/>
        <v>4</v>
      </c>
      <c r="R56">
        <f t="shared" si="11"/>
        <v>2</v>
      </c>
      <c r="S56">
        <f t="shared" si="10"/>
        <v>3</v>
      </c>
      <c r="T56">
        <f t="shared" si="10"/>
        <v>2</v>
      </c>
      <c r="U56">
        <f t="shared" si="10"/>
        <v>1</v>
      </c>
      <c r="V56">
        <f t="shared" si="10"/>
        <v>1</v>
      </c>
      <c r="W56">
        <f t="shared" si="10"/>
        <v>1</v>
      </c>
      <c r="X56">
        <f t="shared" si="10"/>
        <v>5</v>
      </c>
      <c r="Y56">
        <f t="shared" si="10"/>
        <v>1</v>
      </c>
      <c r="Z56">
        <f t="shared" si="10"/>
        <v>1</v>
      </c>
      <c r="AA56">
        <f t="shared" si="10"/>
        <v>1</v>
      </c>
      <c r="AB56">
        <f t="shared" si="10"/>
        <v>1</v>
      </c>
      <c r="AC56">
        <f t="shared" si="10"/>
        <v>1</v>
      </c>
    </row>
    <row r="57" spans="2:29" ht="13.5">
      <c r="B57" s="10" t="s">
        <v>116</v>
      </c>
      <c r="C57">
        <f t="shared" si="11"/>
        <v>4</v>
      </c>
      <c r="D57">
        <f t="shared" si="11"/>
        <v>2</v>
      </c>
      <c r="E57">
        <f t="shared" si="11"/>
        <v>4</v>
      </c>
      <c r="F57">
        <f t="shared" si="11"/>
        <v>4</v>
      </c>
      <c r="G57">
        <f t="shared" si="11"/>
        <v>4</v>
      </c>
      <c r="H57">
        <f t="shared" si="11"/>
        <v>4</v>
      </c>
      <c r="I57">
        <f t="shared" si="11"/>
        <v>4</v>
      </c>
      <c r="J57">
        <f t="shared" si="11"/>
        <v>3</v>
      </c>
      <c r="K57">
        <f t="shared" si="11"/>
        <v>3</v>
      </c>
      <c r="L57">
        <f t="shared" si="11"/>
        <v>3</v>
      </c>
      <c r="M57">
        <f t="shared" si="11"/>
        <v>2</v>
      </c>
      <c r="N57">
        <f t="shared" si="11"/>
        <v>4</v>
      </c>
      <c r="O57">
        <f t="shared" si="11"/>
        <v>2</v>
      </c>
      <c r="P57">
        <f t="shared" si="11"/>
        <v>2</v>
      </c>
      <c r="Q57">
        <f t="shared" si="11"/>
        <v>3</v>
      </c>
      <c r="R57">
        <f t="shared" si="11"/>
        <v>2</v>
      </c>
      <c r="S57">
        <f t="shared" si="10"/>
        <v>4</v>
      </c>
      <c r="T57">
        <f t="shared" si="10"/>
        <v>2</v>
      </c>
      <c r="U57">
        <f t="shared" si="10"/>
        <v>1</v>
      </c>
      <c r="V57">
        <f t="shared" si="10"/>
        <v>3</v>
      </c>
      <c r="W57">
        <f t="shared" si="10"/>
        <v>4</v>
      </c>
      <c r="X57">
        <f t="shared" si="10"/>
        <v>5</v>
      </c>
      <c r="Y57">
        <f t="shared" si="10"/>
        <v>1</v>
      </c>
      <c r="Z57">
        <f t="shared" si="10"/>
        <v>1</v>
      </c>
      <c r="AA57">
        <f t="shared" si="10"/>
        <v>3</v>
      </c>
      <c r="AB57">
        <f t="shared" si="10"/>
        <v>1</v>
      </c>
      <c r="AC57">
        <f t="shared" si="10"/>
        <v>3</v>
      </c>
    </row>
    <row r="58" spans="2:29" ht="13.5">
      <c r="B58" s="10" t="s">
        <v>117</v>
      </c>
      <c r="C58">
        <f t="shared" si="11"/>
        <v>4</v>
      </c>
      <c r="D58">
        <f t="shared" si="11"/>
        <v>2</v>
      </c>
      <c r="E58">
        <f t="shared" si="11"/>
        <v>3</v>
      </c>
      <c r="F58">
        <f t="shared" si="11"/>
        <v>4</v>
      </c>
      <c r="G58">
        <f t="shared" si="11"/>
        <v>3</v>
      </c>
      <c r="H58">
        <f t="shared" si="11"/>
        <v>1</v>
      </c>
      <c r="I58">
        <f t="shared" si="11"/>
        <v>3</v>
      </c>
      <c r="J58">
        <f t="shared" si="11"/>
        <v>4</v>
      </c>
      <c r="K58">
        <f t="shared" si="11"/>
        <v>2</v>
      </c>
      <c r="L58">
        <f t="shared" si="11"/>
        <v>3</v>
      </c>
      <c r="M58">
        <f t="shared" si="11"/>
        <v>4</v>
      </c>
      <c r="N58">
        <f t="shared" si="11"/>
        <v>2</v>
      </c>
      <c r="O58">
        <f t="shared" si="11"/>
        <v>3</v>
      </c>
      <c r="P58">
        <f t="shared" si="11"/>
        <v>3</v>
      </c>
      <c r="Q58">
        <f t="shared" si="11"/>
        <v>2</v>
      </c>
      <c r="R58">
        <f t="shared" si="11"/>
        <v>2</v>
      </c>
      <c r="S58">
        <f t="shared" si="10"/>
        <v>4</v>
      </c>
      <c r="T58">
        <f t="shared" si="10"/>
        <v>3</v>
      </c>
      <c r="U58">
        <f t="shared" si="10"/>
        <v>1</v>
      </c>
      <c r="V58">
        <f t="shared" si="10"/>
        <v>2</v>
      </c>
      <c r="W58">
        <f t="shared" si="10"/>
        <v>4</v>
      </c>
      <c r="X58">
        <f t="shared" si="10"/>
        <v>5</v>
      </c>
      <c r="Y58">
        <f t="shared" si="10"/>
        <v>1</v>
      </c>
      <c r="Z58">
        <f t="shared" si="10"/>
        <v>1</v>
      </c>
      <c r="AA58">
        <f t="shared" si="10"/>
        <v>1</v>
      </c>
      <c r="AB58">
        <f t="shared" si="10"/>
        <v>1</v>
      </c>
      <c r="AC58">
        <f t="shared" si="10"/>
        <v>1</v>
      </c>
    </row>
    <row r="59" spans="2:29" ht="13.5">
      <c r="B59" s="10" t="s">
        <v>118</v>
      </c>
      <c r="C59">
        <f t="shared" si="11"/>
        <v>4</v>
      </c>
      <c r="D59">
        <f t="shared" si="11"/>
        <v>3</v>
      </c>
      <c r="E59">
        <f t="shared" si="11"/>
        <v>2</v>
      </c>
      <c r="F59">
        <f t="shared" si="11"/>
        <v>3</v>
      </c>
      <c r="G59">
        <f t="shared" si="11"/>
        <v>3</v>
      </c>
      <c r="H59">
        <f t="shared" si="11"/>
        <v>1</v>
      </c>
      <c r="I59">
        <f t="shared" si="11"/>
        <v>3</v>
      </c>
      <c r="J59">
        <f t="shared" si="11"/>
        <v>2</v>
      </c>
      <c r="K59">
        <f t="shared" si="11"/>
        <v>4</v>
      </c>
      <c r="L59">
        <f t="shared" si="11"/>
        <v>3</v>
      </c>
      <c r="M59">
        <f t="shared" si="11"/>
        <v>3</v>
      </c>
      <c r="N59">
        <f t="shared" si="11"/>
        <v>5</v>
      </c>
      <c r="O59">
        <f t="shared" si="11"/>
        <v>4</v>
      </c>
      <c r="P59">
        <f t="shared" si="11"/>
        <v>4</v>
      </c>
      <c r="Q59">
        <f t="shared" si="11"/>
        <v>4</v>
      </c>
      <c r="R59">
        <f t="shared" si="11"/>
        <v>5</v>
      </c>
      <c r="S59">
        <f t="shared" si="10"/>
        <v>1</v>
      </c>
      <c r="T59">
        <f t="shared" si="10"/>
        <v>3</v>
      </c>
      <c r="U59">
        <f t="shared" si="10"/>
        <v>1</v>
      </c>
      <c r="V59">
        <f t="shared" si="10"/>
        <v>4</v>
      </c>
      <c r="W59">
        <f t="shared" si="10"/>
        <v>4</v>
      </c>
      <c r="X59">
        <f t="shared" si="10"/>
        <v>4</v>
      </c>
      <c r="Y59">
        <f t="shared" si="10"/>
        <v>1</v>
      </c>
      <c r="Z59">
        <f t="shared" si="10"/>
        <v>1</v>
      </c>
      <c r="AA59">
        <f t="shared" si="10"/>
        <v>5</v>
      </c>
      <c r="AB59">
        <f t="shared" si="10"/>
        <v>2</v>
      </c>
      <c r="AC59">
        <f t="shared" si="10"/>
        <v>3</v>
      </c>
    </row>
    <row r="60" spans="2:29" ht="13.5">
      <c r="B60" s="10" t="s">
        <v>119</v>
      </c>
      <c r="C60">
        <f t="shared" si="11"/>
        <v>4</v>
      </c>
      <c r="D60">
        <f t="shared" si="11"/>
        <v>4</v>
      </c>
      <c r="E60">
        <f t="shared" si="11"/>
        <v>4</v>
      </c>
      <c r="F60">
        <f t="shared" si="11"/>
        <v>2</v>
      </c>
      <c r="G60">
        <f t="shared" si="11"/>
        <v>2</v>
      </c>
      <c r="H60">
        <f t="shared" si="11"/>
        <v>1</v>
      </c>
      <c r="I60">
        <f t="shared" si="11"/>
        <v>3</v>
      </c>
      <c r="J60">
        <f t="shared" si="11"/>
        <v>4</v>
      </c>
      <c r="K60">
        <f t="shared" si="11"/>
        <v>4</v>
      </c>
      <c r="L60">
        <f t="shared" si="11"/>
        <v>3</v>
      </c>
      <c r="M60">
        <f t="shared" si="11"/>
        <v>4</v>
      </c>
      <c r="N60">
        <f t="shared" si="11"/>
        <v>4</v>
      </c>
      <c r="O60">
        <f t="shared" si="11"/>
        <v>3</v>
      </c>
      <c r="P60">
        <f t="shared" si="11"/>
        <v>3</v>
      </c>
      <c r="Q60">
        <f t="shared" si="11"/>
        <v>4</v>
      </c>
      <c r="R60">
        <f t="shared" si="11"/>
        <v>3</v>
      </c>
      <c r="S60">
        <f t="shared" si="10"/>
        <v>3</v>
      </c>
      <c r="T60">
        <f t="shared" si="10"/>
        <v>5</v>
      </c>
      <c r="U60">
        <f t="shared" si="10"/>
        <v>1</v>
      </c>
      <c r="V60">
        <f t="shared" si="10"/>
        <v>1</v>
      </c>
      <c r="W60">
        <f t="shared" si="10"/>
        <v>4</v>
      </c>
      <c r="X60">
        <f t="shared" si="10"/>
        <v>1</v>
      </c>
      <c r="Y60">
        <f t="shared" si="10"/>
        <v>1</v>
      </c>
      <c r="Z60">
        <f t="shared" si="10"/>
        <v>1</v>
      </c>
      <c r="AA60">
        <f t="shared" si="10"/>
        <v>3</v>
      </c>
      <c r="AB60">
        <f t="shared" si="10"/>
        <v>1</v>
      </c>
      <c r="AC60">
        <f t="shared" si="10"/>
        <v>1</v>
      </c>
    </row>
    <row r="61" spans="2:29" ht="13.5">
      <c r="B61" s="10" t="s">
        <v>120</v>
      </c>
      <c r="C61">
        <f t="shared" si="11"/>
        <v>4</v>
      </c>
      <c r="D61">
        <f t="shared" si="11"/>
        <v>2</v>
      </c>
      <c r="E61">
        <f t="shared" si="11"/>
        <v>4</v>
      </c>
      <c r="F61">
        <f t="shared" si="11"/>
        <v>2</v>
      </c>
      <c r="G61">
        <f t="shared" si="11"/>
        <v>3</v>
      </c>
      <c r="H61">
        <f t="shared" si="11"/>
        <v>1</v>
      </c>
      <c r="I61">
        <f t="shared" si="11"/>
        <v>4</v>
      </c>
      <c r="J61">
        <f t="shared" si="11"/>
        <v>4</v>
      </c>
      <c r="K61">
        <f t="shared" si="11"/>
        <v>4</v>
      </c>
      <c r="L61">
        <f t="shared" si="11"/>
        <v>1</v>
      </c>
      <c r="M61">
        <f t="shared" si="11"/>
        <v>3</v>
      </c>
      <c r="N61">
        <f t="shared" si="11"/>
        <v>4</v>
      </c>
      <c r="O61">
        <f t="shared" si="11"/>
        <v>2</v>
      </c>
      <c r="P61">
        <f t="shared" si="11"/>
        <v>5</v>
      </c>
      <c r="Q61">
        <f t="shared" si="11"/>
        <v>3</v>
      </c>
      <c r="R61">
        <f aca="true" t="shared" si="12" ref="R61:AC75">VALUE(MID($B61,R$1,1))</f>
        <v>3</v>
      </c>
      <c r="S61">
        <f t="shared" si="12"/>
        <v>5</v>
      </c>
      <c r="T61">
        <f t="shared" si="12"/>
        <v>4</v>
      </c>
      <c r="U61">
        <f t="shared" si="12"/>
        <v>3</v>
      </c>
      <c r="V61">
        <f t="shared" si="12"/>
        <v>4</v>
      </c>
      <c r="W61">
        <f t="shared" si="12"/>
        <v>2</v>
      </c>
      <c r="X61">
        <f t="shared" si="12"/>
        <v>5</v>
      </c>
      <c r="Y61">
        <f t="shared" si="12"/>
        <v>1</v>
      </c>
      <c r="Z61">
        <f t="shared" si="12"/>
        <v>1</v>
      </c>
      <c r="AA61">
        <f t="shared" si="12"/>
        <v>1</v>
      </c>
      <c r="AB61">
        <f t="shared" si="12"/>
        <v>1</v>
      </c>
      <c r="AC61">
        <f t="shared" si="12"/>
        <v>1</v>
      </c>
    </row>
    <row r="62" spans="2:29" ht="13.5">
      <c r="B62" s="10" t="s">
        <v>121</v>
      </c>
      <c r="C62">
        <f aca="true" t="shared" si="13" ref="C62:R75">VALUE(MID($B62,C$1,1))</f>
        <v>3</v>
      </c>
      <c r="D62">
        <f t="shared" si="13"/>
        <v>1</v>
      </c>
      <c r="E62">
        <f t="shared" si="13"/>
        <v>4</v>
      </c>
      <c r="F62">
        <f t="shared" si="13"/>
        <v>2</v>
      </c>
      <c r="G62">
        <f t="shared" si="13"/>
        <v>3</v>
      </c>
      <c r="H62">
        <f t="shared" si="13"/>
        <v>1</v>
      </c>
      <c r="I62">
        <f t="shared" si="13"/>
        <v>4</v>
      </c>
      <c r="J62">
        <f t="shared" si="13"/>
        <v>3</v>
      </c>
      <c r="K62">
        <f t="shared" si="13"/>
        <v>2</v>
      </c>
      <c r="L62">
        <f t="shared" si="13"/>
        <v>2</v>
      </c>
      <c r="M62">
        <f t="shared" si="13"/>
        <v>3</v>
      </c>
      <c r="N62">
        <f t="shared" si="13"/>
        <v>4</v>
      </c>
      <c r="O62">
        <f t="shared" si="13"/>
        <v>3</v>
      </c>
      <c r="P62">
        <f t="shared" si="13"/>
        <v>4</v>
      </c>
      <c r="Q62">
        <f t="shared" si="13"/>
        <v>2</v>
      </c>
      <c r="R62">
        <f t="shared" si="13"/>
        <v>4</v>
      </c>
      <c r="S62">
        <f t="shared" si="12"/>
        <v>3</v>
      </c>
      <c r="T62">
        <f t="shared" si="12"/>
        <v>1</v>
      </c>
      <c r="U62">
        <f t="shared" si="12"/>
        <v>1</v>
      </c>
      <c r="V62">
        <f t="shared" si="12"/>
        <v>3</v>
      </c>
      <c r="W62">
        <f t="shared" si="12"/>
        <v>2</v>
      </c>
      <c r="X62">
        <f t="shared" si="12"/>
        <v>4</v>
      </c>
      <c r="Y62">
        <f t="shared" si="12"/>
        <v>2</v>
      </c>
      <c r="Z62">
        <f t="shared" si="12"/>
        <v>1</v>
      </c>
      <c r="AA62">
        <f t="shared" si="12"/>
        <v>1</v>
      </c>
      <c r="AB62">
        <f t="shared" si="12"/>
        <v>1</v>
      </c>
      <c r="AC62">
        <f t="shared" si="12"/>
        <v>1</v>
      </c>
    </row>
    <row r="63" spans="2:29" ht="13.5">
      <c r="B63" s="10" t="s">
        <v>122</v>
      </c>
      <c r="C63">
        <f t="shared" si="13"/>
        <v>4</v>
      </c>
      <c r="D63">
        <f t="shared" si="13"/>
        <v>2</v>
      </c>
      <c r="E63">
        <f t="shared" si="13"/>
        <v>3</v>
      </c>
      <c r="F63">
        <f t="shared" si="13"/>
        <v>2</v>
      </c>
      <c r="G63">
        <f t="shared" si="13"/>
        <v>4</v>
      </c>
      <c r="H63">
        <f t="shared" si="13"/>
        <v>2</v>
      </c>
      <c r="I63">
        <f t="shared" si="13"/>
        <v>4</v>
      </c>
      <c r="J63">
        <f t="shared" si="13"/>
        <v>3</v>
      </c>
      <c r="K63">
        <f t="shared" si="13"/>
        <v>3</v>
      </c>
      <c r="L63">
        <f t="shared" si="13"/>
        <v>2</v>
      </c>
      <c r="M63">
        <f t="shared" si="13"/>
        <v>2</v>
      </c>
      <c r="N63">
        <f t="shared" si="13"/>
        <v>4</v>
      </c>
      <c r="O63">
        <f t="shared" si="13"/>
        <v>4</v>
      </c>
      <c r="P63">
        <f t="shared" si="13"/>
        <v>4</v>
      </c>
      <c r="Q63">
        <f t="shared" si="13"/>
        <v>3</v>
      </c>
      <c r="R63">
        <f t="shared" si="13"/>
        <v>2</v>
      </c>
      <c r="S63">
        <f t="shared" si="12"/>
        <v>4</v>
      </c>
      <c r="T63">
        <f t="shared" si="12"/>
        <v>2</v>
      </c>
      <c r="U63">
        <f t="shared" si="12"/>
        <v>2</v>
      </c>
      <c r="V63">
        <f t="shared" si="12"/>
        <v>4</v>
      </c>
      <c r="W63">
        <f t="shared" si="12"/>
        <v>4</v>
      </c>
      <c r="X63">
        <f t="shared" si="12"/>
        <v>4</v>
      </c>
      <c r="Y63">
        <f t="shared" si="12"/>
        <v>2</v>
      </c>
      <c r="Z63">
        <f t="shared" si="12"/>
        <v>1</v>
      </c>
      <c r="AA63">
        <f t="shared" si="12"/>
        <v>2</v>
      </c>
      <c r="AB63">
        <f t="shared" si="12"/>
        <v>1</v>
      </c>
      <c r="AC63">
        <f t="shared" si="12"/>
        <v>1</v>
      </c>
    </row>
    <row r="64" spans="2:29" ht="13.5">
      <c r="B64" s="10" t="s">
        <v>123</v>
      </c>
      <c r="C64">
        <f t="shared" si="13"/>
        <v>4</v>
      </c>
      <c r="D64">
        <f t="shared" si="13"/>
        <v>3</v>
      </c>
      <c r="E64">
        <f t="shared" si="13"/>
        <v>2</v>
      </c>
      <c r="F64">
        <f t="shared" si="13"/>
        <v>5</v>
      </c>
      <c r="G64">
        <f t="shared" si="13"/>
        <v>4</v>
      </c>
      <c r="H64">
        <f t="shared" si="13"/>
        <v>2</v>
      </c>
      <c r="I64">
        <f t="shared" si="13"/>
        <v>2</v>
      </c>
      <c r="J64">
        <f t="shared" si="13"/>
        <v>3</v>
      </c>
      <c r="K64">
        <f t="shared" si="13"/>
        <v>3</v>
      </c>
      <c r="L64">
        <f t="shared" si="13"/>
        <v>2</v>
      </c>
      <c r="M64">
        <f t="shared" si="13"/>
        <v>3</v>
      </c>
      <c r="N64">
        <f t="shared" si="13"/>
        <v>2</v>
      </c>
      <c r="O64">
        <f t="shared" si="13"/>
        <v>3</v>
      </c>
      <c r="P64">
        <f t="shared" si="13"/>
        <v>3</v>
      </c>
      <c r="Q64">
        <f t="shared" si="13"/>
        <v>3</v>
      </c>
      <c r="R64">
        <f t="shared" si="13"/>
        <v>2</v>
      </c>
      <c r="S64">
        <f t="shared" si="12"/>
        <v>2</v>
      </c>
      <c r="T64">
        <f t="shared" si="12"/>
        <v>3</v>
      </c>
      <c r="U64">
        <f t="shared" si="12"/>
        <v>1</v>
      </c>
      <c r="V64">
        <f t="shared" si="12"/>
        <v>4</v>
      </c>
      <c r="W64">
        <f t="shared" si="12"/>
        <v>1</v>
      </c>
      <c r="X64">
        <f t="shared" si="12"/>
        <v>5</v>
      </c>
      <c r="Y64">
        <f t="shared" si="12"/>
        <v>4</v>
      </c>
      <c r="Z64">
        <f t="shared" si="12"/>
        <v>1</v>
      </c>
      <c r="AA64">
        <f t="shared" si="12"/>
        <v>2</v>
      </c>
      <c r="AB64">
        <f t="shared" si="12"/>
        <v>2</v>
      </c>
      <c r="AC64">
        <f t="shared" si="12"/>
        <v>1</v>
      </c>
    </row>
    <row r="65" spans="2:29" ht="13.5">
      <c r="B65" s="10" t="s">
        <v>124</v>
      </c>
      <c r="C65">
        <f t="shared" si="13"/>
        <v>4</v>
      </c>
      <c r="D65">
        <f t="shared" si="13"/>
        <v>3</v>
      </c>
      <c r="E65">
        <f t="shared" si="13"/>
        <v>3</v>
      </c>
      <c r="F65">
        <f t="shared" si="13"/>
        <v>1</v>
      </c>
      <c r="G65">
        <f t="shared" si="13"/>
        <v>1</v>
      </c>
      <c r="H65">
        <f t="shared" si="13"/>
        <v>1</v>
      </c>
      <c r="I65">
        <f t="shared" si="13"/>
        <v>2</v>
      </c>
      <c r="J65">
        <f t="shared" si="13"/>
        <v>1</v>
      </c>
      <c r="K65">
        <f t="shared" si="13"/>
        <v>3</v>
      </c>
      <c r="L65">
        <f t="shared" si="13"/>
        <v>2</v>
      </c>
      <c r="M65">
        <f t="shared" si="13"/>
        <v>3</v>
      </c>
      <c r="N65">
        <f t="shared" si="13"/>
        <v>4</v>
      </c>
      <c r="O65">
        <f t="shared" si="13"/>
        <v>1</v>
      </c>
      <c r="P65">
        <f t="shared" si="13"/>
        <v>4</v>
      </c>
      <c r="Q65">
        <f t="shared" si="13"/>
        <v>3</v>
      </c>
      <c r="R65">
        <f t="shared" si="13"/>
        <v>3</v>
      </c>
      <c r="S65">
        <f t="shared" si="12"/>
        <v>1</v>
      </c>
      <c r="T65">
        <f t="shared" si="12"/>
        <v>4</v>
      </c>
      <c r="U65">
        <f t="shared" si="12"/>
        <v>3</v>
      </c>
      <c r="V65">
        <f t="shared" si="12"/>
        <v>4</v>
      </c>
      <c r="W65">
        <f t="shared" si="12"/>
        <v>2</v>
      </c>
      <c r="X65">
        <f t="shared" si="12"/>
        <v>4</v>
      </c>
      <c r="Y65">
        <f t="shared" si="12"/>
        <v>1</v>
      </c>
      <c r="Z65">
        <f t="shared" si="12"/>
        <v>1</v>
      </c>
      <c r="AA65">
        <f t="shared" si="12"/>
        <v>1</v>
      </c>
      <c r="AB65">
        <f t="shared" si="12"/>
        <v>1</v>
      </c>
      <c r="AC65">
        <f t="shared" si="12"/>
        <v>1</v>
      </c>
    </row>
    <row r="66" spans="2:29" ht="13.5">
      <c r="B66" s="10" t="s">
        <v>125</v>
      </c>
      <c r="C66">
        <f t="shared" si="13"/>
        <v>2</v>
      </c>
      <c r="D66">
        <f t="shared" si="13"/>
        <v>1</v>
      </c>
      <c r="E66">
        <f t="shared" si="13"/>
        <v>3</v>
      </c>
      <c r="F66">
        <f t="shared" si="13"/>
        <v>2</v>
      </c>
      <c r="G66">
        <f t="shared" si="13"/>
        <v>3</v>
      </c>
      <c r="H66">
        <f t="shared" si="13"/>
        <v>1</v>
      </c>
      <c r="I66">
        <f t="shared" si="13"/>
        <v>4</v>
      </c>
      <c r="J66">
        <f t="shared" si="13"/>
        <v>3</v>
      </c>
      <c r="K66">
        <f t="shared" si="13"/>
        <v>4</v>
      </c>
      <c r="L66">
        <f t="shared" si="13"/>
        <v>3</v>
      </c>
      <c r="M66">
        <f t="shared" si="13"/>
        <v>5</v>
      </c>
      <c r="N66">
        <f t="shared" si="13"/>
        <v>4</v>
      </c>
      <c r="O66">
        <f t="shared" si="13"/>
        <v>3</v>
      </c>
      <c r="P66">
        <f t="shared" si="13"/>
        <v>3</v>
      </c>
      <c r="Q66">
        <f t="shared" si="13"/>
        <v>2</v>
      </c>
      <c r="R66">
        <f t="shared" si="13"/>
        <v>2</v>
      </c>
      <c r="S66">
        <f t="shared" si="12"/>
        <v>2</v>
      </c>
      <c r="T66">
        <f t="shared" si="12"/>
        <v>1</v>
      </c>
      <c r="U66">
        <f t="shared" si="12"/>
        <v>1</v>
      </c>
      <c r="V66">
        <f t="shared" si="12"/>
        <v>2</v>
      </c>
      <c r="W66">
        <f t="shared" si="12"/>
        <v>1</v>
      </c>
      <c r="X66">
        <f t="shared" si="12"/>
        <v>4</v>
      </c>
      <c r="Y66">
        <f t="shared" si="12"/>
        <v>1</v>
      </c>
      <c r="Z66">
        <f t="shared" si="12"/>
        <v>1</v>
      </c>
      <c r="AA66">
        <f t="shared" si="12"/>
        <v>4</v>
      </c>
      <c r="AB66">
        <f t="shared" si="12"/>
        <v>1</v>
      </c>
      <c r="AC66">
        <f t="shared" si="12"/>
        <v>1</v>
      </c>
    </row>
    <row r="67" spans="2:29" ht="13.5">
      <c r="B67" s="10" t="s">
        <v>126</v>
      </c>
      <c r="C67">
        <f t="shared" si="13"/>
        <v>3</v>
      </c>
      <c r="D67">
        <f t="shared" si="13"/>
        <v>3</v>
      </c>
      <c r="E67">
        <f t="shared" si="13"/>
        <v>3</v>
      </c>
      <c r="F67">
        <f t="shared" si="13"/>
        <v>5</v>
      </c>
      <c r="G67">
        <f t="shared" si="13"/>
        <v>2</v>
      </c>
      <c r="H67">
        <f t="shared" si="13"/>
        <v>5</v>
      </c>
      <c r="I67">
        <f t="shared" si="13"/>
        <v>4</v>
      </c>
      <c r="J67">
        <f t="shared" si="13"/>
        <v>1</v>
      </c>
      <c r="K67">
        <f t="shared" si="13"/>
        <v>4</v>
      </c>
      <c r="L67">
        <f t="shared" si="13"/>
        <v>4</v>
      </c>
      <c r="M67">
        <f t="shared" si="13"/>
        <v>3</v>
      </c>
      <c r="N67">
        <f t="shared" si="13"/>
        <v>4</v>
      </c>
      <c r="O67">
        <f t="shared" si="13"/>
        <v>4</v>
      </c>
      <c r="P67">
        <f t="shared" si="13"/>
        <v>1</v>
      </c>
      <c r="Q67">
        <f t="shared" si="13"/>
        <v>3</v>
      </c>
      <c r="R67">
        <f t="shared" si="13"/>
        <v>2</v>
      </c>
      <c r="S67">
        <f t="shared" si="12"/>
        <v>3</v>
      </c>
      <c r="T67">
        <f t="shared" si="12"/>
        <v>2</v>
      </c>
      <c r="U67">
        <f t="shared" si="12"/>
        <v>1</v>
      </c>
      <c r="V67">
        <f t="shared" si="12"/>
        <v>5</v>
      </c>
      <c r="W67">
        <f t="shared" si="12"/>
        <v>4</v>
      </c>
      <c r="X67">
        <f t="shared" si="12"/>
        <v>5</v>
      </c>
      <c r="Y67">
        <f t="shared" si="12"/>
        <v>2</v>
      </c>
      <c r="Z67">
        <f t="shared" si="12"/>
        <v>2</v>
      </c>
      <c r="AA67">
        <f t="shared" si="12"/>
        <v>4</v>
      </c>
      <c r="AB67">
        <f t="shared" si="12"/>
        <v>1</v>
      </c>
      <c r="AC67">
        <f t="shared" si="12"/>
        <v>1</v>
      </c>
    </row>
    <row r="68" spans="2:29" ht="13.5">
      <c r="B68" s="10" t="s">
        <v>127</v>
      </c>
      <c r="C68">
        <f t="shared" si="13"/>
        <v>4</v>
      </c>
      <c r="D68">
        <f t="shared" si="13"/>
        <v>3</v>
      </c>
      <c r="E68">
        <f t="shared" si="13"/>
        <v>4</v>
      </c>
      <c r="F68">
        <f t="shared" si="13"/>
        <v>2</v>
      </c>
      <c r="G68">
        <f t="shared" si="13"/>
        <v>3</v>
      </c>
      <c r="H68">
        <f t="shared" si="13"/>
        <v>2</v>
      </c>
      <c r="I68">
        <f t="shared" si="13"/>
        <v>4</v>
      </c>
      <c r="J68">
        <f t="shared" si="13"/>
        <v>4</v>
      </c>
      <c r="K68">
        <f t="shared" si="13"/>
        <v>3</v>
      </c>
      <c r="L68">
        <f t="shared" si="13"/>
        <v>1</v>
      </c>
      <c r="M68">
        <f t="shared" si="13"/>
        <v>2</v>
      </c>
      <c r="N68">
        <f t="shared" si="13"/>
        <v>4</v>
      </c>
      <c r="O68">
        <f t="shared" si="13"/>
        <v>3</v>
      </c>
      <c r="P68">
        <f t="shared" si="13"/>
        <v>4</v>
      </c>
      <c r="Q68">
        <f t="shared" si="13"/>
        <v>3</v>
      </c>
      <c r="R68">
        <f t="shared" si="13"/>
        <v>2</v>
      </c>
      <c r="S68">
        <f t="shared" si="12"/>
        <v>4</v>
      </c>
      <c r="T68">
        <f t="shared" si="12"/>
        <v>4</v>
      </c>
      <c r="U68">
        <f t="shared" si="12"/>
        <v>1</v>
      </c>
      <c r="V68">
        <f t="shared" si="12"/>
        <v>2</v>
      </c>
      <c r="W68">
        <f t="shared" si="12"/>
        <v>4</v>
      </c>
      <c r="X68">
        <f t="shared" si="12"/>
        <v>2</v>
      </c>
      <c r="Y68">
        <f t="shared" si="12"/>
        <v>1</v>
      </c>
      <c r="Z68">
        <f t="shared" si="12"/>
        <v>1</v>
      </c>
      <c r="AA68">
        <f t="shared" si="12"/>
        <v>2</v>
      </c>
      <c r="AB68">
        <f t="shared" si="12"/>
        <v>1</v>
      </c>
      <c r="AC68">
        <f t="shared" si="12"/>
        <v>1</v>
      </c>
    </row>
    <row r="69" spans="2:29" ht="13.5">
      <c r="B69" s="10" t="s">
        <v>136</v>
      </c>
      <c r="C69">
        <f t="shared" si="13"/>
        <v>3</v>
      </c>
      <c r="D69">
        <f t="shared" si="13"/>
        <v>2</v>
      </c>
      <c r="E69">
        <f t="shared" si="13"/>
        <v>5</v>
      </c>
      <c r="F69">
        <f t="shared" si="13"/>
        <v>4</v>
      </c>
      <c r="G69">
        <f t="shared" si="13"/>
        <v>3</v>
      </c>
      <c r="H69">
        <f t="shared" si="13"/>
        <v>1</v>
      </c>
      <c r="I69">
        <f t="shared" si="13"/>
        <v>4</v>
      </c>
      <c r="J69">
        <f t="shared" si="13"/>
        <v>2</v>
      </c>
      <c r="K69">
        <f t="shared" si="13"/>
        <v>3</v>
      </c>
      <c r="L69">
        <f t="shared" si="13"/>
        <v>2</v>
      </c>
      <c r="M69">
        <f t="shared" si="13"/>
        <v>4</v>
      </c>
      <c r="N69">
        <f t="shared" si="13"/>
        <v>3</v>
      </c>
      <c r="O69">
        <f t="shared" si="13"/>
        <v>4</v>
      </c>
      <c r="P69">
        <f t="shared" si="13"/>
        <v>5</v>
      </c>
      <c r="Q69">
        <f t="shared" si="13"/>
        <v>3</v>
      </c>
      <c r="R69">
        <f t="shared" si="13"/>
        <v>3</v>
      </c>
      <c r="S69">
        <f t="shared" si="12"/>
        <v>4</v>
      </c>
      <c r="T69">
        <f t="shared" si="12"/>
        <v>2</v>
      </c>
      <c r="U69">
        <f t="shared" si="12"/>
        <v>1</v>
      </c>
      <c r="V69">
        <f t="shared" si="12"/>
        <v>4</v>
      </c>
      <c r="W69">
        <f t="shared" si="12"/>
        <v>4</v>
      </c>
      <c r="X69">
        <f t="shared" si="12"/>
        <v>4</v>
      </c>
      <c r="Y69">
        <f t="shared" si="12"/>
        <v>2</v>
      </c>
      <c r="Z69">
        <f t="shared" si="12"/>
        <v>5</v>
      </c>
      <c r="AA69">
        <f t="shared" si="12"/>
        <v>1</v>
      </c>
      <c r="AB69">
        <f t="shared" si="12"/>
        <v>1</v>
      </c>
      <c r="AC69">
        <f t="shared" si="12"/>
        <v>1</v>
      </c>
    </row>
    <row r="70" spans="2:29" ht="13.5">
      <c r="B70" s="10" t="s">
        <v>128</v>
      </c>
      <c r="C70">
        <f t="shared" si="13"/>
        <v>4</v>
      </c>
      <c r="D70">
        <f t="shared" si="13"/>
        <v>2</v>
      </c>
      <c r="E70">
        <f t="shared" si="13"/>
        <v>3</v>
      </c>
      <c r="F70">
        <f t="shared" si="13"/>
        <v>3</v>
      </c>
      <c r="G70">
        <f t="shared" si="13"/>
        <v>2</v>
      </c>
      <c r="H70">
        <f t="shared" si="13"/>
        <v>2</v>
      </c>
      <c r="I70">
        <f t="shared" si="13"/>
        <v>4</v>
      </c>
      <c r="J70">
        <f t="shared" si="13"/>
        <v>2</v>
      </c>
      <c r="K70">
        <f t="shared" si="13"/>
        <v>3</v>
      </c>
      <c r="L70">
        <f t="shared" si="13"/>
        <v>4</v>
      </c>
      <c r="M70">
        <f t="shared" si="13"/>
        <v>2</v>
      </c>
      <c r="N70">
        <f t="shared" si="13"/>
        <v>4</v>
      </c>
      <c r="O70">
        <f t="shared" si="13"/>
        <v>4</v>
      </c>
      <c r="P70">
        <f t="shared" si="13"/>
        <v>4</v>
      </c>
      <c r="Q70">
        <f t="shared" si="13"/>
        <v>3</v>
      </c>
      <c r="R70">
        <f t="shared" si="13"/>
        <v>4</v>
      </c>
      <c r="S70">
        <f t="shared" si="12"/>
        <v>4</v>
      </c>
      <c r="T70">
        <f t="shared" si="12"/>
        <v>4</v>
      </c>
      <c r="U70">
        <f t="shared" si="12"/>
        <v>1</v>
      </c>
      <c r="V70">
        <f t="shared" si="12"/>
        <v>2</v>
      </c>
      <c r="W70">
        <f t="shared" si="12"/>
        <v>4</v>
      </c>
      <c r="X70">
        <f t="shared" si="12"/>
        <v>3</v>
      </c>
      <c r="Y70">
        <f t="shared" si="12"/>
        <v>3</v>
      </c>
      <c r="Z70">
        <f t="shared" si="12"/>
        <v>1</v>
      </c>
      <c r="AA70">
        <f t="shared" si="12"/>
        <v>5</v>
      </c>
      <c r="AB70">
        <f t="shared" si="12"/>
        <v>1</v>
      </c>
      <c r="AC70">
        <f t="shared" si="12"/>
        <v>2</v>
      </c>
    </row>
    <row r="71" spans="2:29" ht="13.5">
      <c r="B71" s="10" t="s">
        <v>129</v>
      </c>
      <c r="C71">
        <f t="shared" si="13"/>
        <v>4</v>
      </c>
      <c r="D71">
        <f t="shared" si="13"/>
        <v>4</v>
      </c>
      <c r="E71">
        <f t="shared" si="13"/>
        <v>4</v>
      </c>
      <c r="F71">
        <f t="shared" si="13"/>
        <v>4</v>
      </c>
      <c r="G71">
        <f t="shared" si="13"/>
        <v>3</v>
      </c>
      <c r="H71">
        <f t="shared" si="13"/>
        <v>2</v>
      </c>
      <c r="I71">
        <f t="shared" si="13"/>
        <v>3</v>
      </c>
      <c r="J71">
        <f t="shared" si="13"/>
        <v>3</v>
      </c>
      <c r="K71">
        <f t="shared" si="13"/>
        <v>4</v>
      </c>
      <c r="L71">
        <f t="shared" si="13"/>
        <v>2</v>
      </c>
      <c r="M71">
        <f t="shared" si="13"/>
        <v>2</v>
      </c>
      <c r="N71">
        <f t="shared" si="13"/>
        <v>4</v>
      </c>
      <c r="O71">
        <f t="shared" si="13"/>
        <v>5</v>
      </c>
      <c r="P71">
        <f t="shared" si="13"/>
        <v>4</v>
      </c>
      <c r="Q71">
        <f t="shared" si="13"/>
        <v>3</v>
      </c>
      <c r="R71">
        <f t="shared" si="13"/>
        <v>4</v>
      </c>
      <c r="S71">
        <f t="shared" si="12"/>
        <v>3</v>
      </c>
      <c r="T71">
        <f t="shared" si="12"/>
        <v>3</v>
      </c>
      <c r="U71">
        <f t="shared" si="12"/>
        <v>1</v>
      </c>
      <c r="V71">
        <f t="shared" si="12"/>
        <v>4</v>
      </c>
      <c r="W71">
        <f t="shared" si="12"/>
        <v>5</v>
      </c>
      <c r="X71">
        <f t="shared" si="12"/>
        <v>4</v>
      </c>
      <c r="Y71">
        <f t="shared" si="12"/>
        <v>4</v>
      </c>
      <c r="Z71">
        <f t="shared" si="12"/>
        <v>5</v>
      </c>
      <c r="AA71">
        <f t="shared" si="12"/>
        <v>1</v>
      </c>
      <c r="AB71">
        <f t="shared" si="12"/>
        <v>1</v>
      </c>
      <c r="AC71">
        <f t="shared" si="12"/>
        <v>1</v>
      </c>
    </row>
    <row r="72" spans="2:29" ht="13.5">
      <c r="B72" s="10" t="s">
        <v>130</v>
      </c>
      <c r="C72">
        <f t="shared" si="13"/>
        <v>4</v>
      </c>
      <c r="D72">
        <f t="shared" si="13"/>
        <v>3</v>
      </c>
      <c r="E72">
        <f t="shared" si="13"/>
        <v>2</v>
      </c>
      <c r="F72">
        <f t="shared" si="13"/>
        <v>2</v>
      </c>
      <c r="G72">
        <f t="shared" si="13"/>
        <v>1</v>
      </c>
      <c r="H72">
        <f t="shared" si="13"/>
        <v>1</v>
      </c>
      <c r="I72">
        <f t="shared" si="13"/>
        <v>4</v>
      </c>
      <c r="J72">
        <f t="shared" si="13"/>
        <v>4</v>
      </c>
      <c r="K72">
        <f t="shared" si="13"/>
        <v>2</v>
      </c>
      <c r="L72">
        <f t="shared" si="13"/>
        <v>2</v>
      </c>
      <c r="M72">
        <f t="shared" si="13"/>
        <v>4</v>
      </c>
      <c r="N72">
        <f t="shared" si="13"/>
        <v>4</v>
      </c>
      <c r="O72">
        <f t="shared" si="13"/>
        <v>2</v>
      </c>
      <c r="P72">
        <f t="shared" si="13"/>
        <v>4</v>
      </c>
      <c r="Q72">
        <f t="shared" si="13"/>
        <v>3</v>
      </c>
      <c r="R72">
        <f t="shared" si="13"/>
        <v>4</v>
      </c>
      <c r="S72">
        <f t="shared" si="12"/>
        <v>5</v>
      </c>
      <c r="T72">
        <f t="shared" si="12"/>
        <v>2</v>
      </c>
      <c r="U72">
        <f t="shared" si="12"/>
        <v>1</v>
      </c>
      <c r="V72">
        <f t="shared" si="12"/>
        <v>1</v>
      </c>
      <c r="W72">
        <f t="shared" si="12"/>
        <v>2</v>
      </c>
      <c r="X72">
        <f t="shared" si="12"/>
        <v>2</v>
      </c>
      <c r="Y72">
        <f t="shared" si="12"/>
        <v>1</v>
      </c>
      <c r="Z72">
        <f t="shared" si="12"/>
        <v>5</v>
      </c>
      <c r="AA72">
        <f t="shared" si="12"/>
        <v>4</v>
      </c>
      <c r="AB72">
        <f t="shared" si="12"/>
        <v>1</v>
      </c>
      <c r="AC72">
        <f t="shared" si="12"/>
        <v>1</v>
      </c>
    </row>
    <row r="73" spans="2:29" ht="13.5">
      <c r="B73" s="10" t="s">
        <v>131</v>
      </c>
      <c r="C73">
        <f t="shared" si="13"/>
        <v>4</v>
      </c>
      <c r="D73">
        <f t="shared" si="13"/>
        <v>2</v>
      </c>
      <c r="E73">
        <f t="shared" si="13"/>
        <v>4</v>
      </c>
      <c r="F73">
        <f t="shared" si="13"/>
        <v>2</v>
      </c>
      <c r="G73">
        <f t="shared" si="13"/>
        <v>4</v>
      </c>
      <c r="H73">
        <f t="shared" si="13"/>
        <v>2</v>
      </c>
      <c r="I73">
        <f t="shared" si="13"/>
        <v>2</v>
      </c>
      <c r="J73">
        <f t="shared" si="13"/>
        <v>4</v>
      </c>
      <c r="K73">
        <f t="shared" si="13"/>
        <v>2</v>
      </c>
      <c r="L73">
        <f t="shared" si="13"/>
        <v>2</v>
      </c>
      <c r="M73">
        <f t="shared" si="13"/>
        <v>2</v>
      </c>
      <c r="N73">
        <f t="shared" si="13"/>
        <v>1</v>
      </c>
      <c r="O73">
        <f t="shared" si="13"/>
        <v>4</v>
      </c>
      <c r="P73">
        <f t="shared" si="13"/>
        <v>4</v>
      </c>
      <c r="Q73">
        <f t="shared" si="13"/>
        <v>2</v>
      </c>
      <c r="R73">
        <f t="shared" si="13"/>
        <v>2</v>
      </c>
      <c r="S73">
        <f t="shared" si="12"/>
        <v>5</v>
      </c>
      <c r="T73">
        <f t="shared" si="12"/>
        <v>2</v>
      </c>
      <c r="U73">
        <f t="shared" si="12"/>
        <v>3</v>
      </c>
      <c r="V73">
        <f t="shared" si="12"/>
        <v>4</v>
      </c>
      <c r="W73">
        <f t="shared" si="12"/>
        <v>4</v>
      </c>
      <c r="X73">
        <f t="shared" si="12"/>
        <v>2</v>
      </c>
      <c r="Y73">
        <f t="shared" si="12"/>
        <v>2</v>
      </c>
      <c r="Z73">
        <f t="shared" si="12"/>
        <v>4</v>
      </c>
      <c r="AA73">
        <f t="shared" si="12"/>
        <v>1</v>
      </c>
      <c r="AB73">
        <f t="shared" si="12"/>
        <v>1</v>
      </c>
      <c r="AC73">
        <f t="shared" si="12"/>
        <v>1</v>
      </c>
    </row>
    <row r="74" spans="2:29" ht="13.5">
      <c r="B74" s="10" t="s">
        <v>132</v>
      </c>
      <c r="C74">
        <f t="shared" si="13"/>
        <v>5</v>
      </c>
      <c r="D74">
        <f t="shared" si="13"/>
        <v>4</v>
      </c>
      <c r="E74">
        <f t="shared" si="13"/>
        <v>3</v>
      </c>
      <c r="F74">
        <f t="shared" si="13"/>
        <v>2</v>
      </c>
      <c r="G74">
        <f t="shared" si="13"/>
        <v>2</v>
      </c>
      <c r="H74">
        <f t="shared" si="13"/>
        <v>1</v>
      </c>
      <c r="I74">
        <f t="shared" si="13"/>
        <v>3</v>
      </c>
      <c r="J74">
        <f t="shared" si="13"/>
        <v>3</v>
      </c>
      <c r="K74">
        <f t="shared" si="13"/>
        <v>3</v>
      </c>
      <c r="L74">
        <f t="shared" si="13"/>
        <v>3</v>
      </c>
      <c r="M74">
        <f t="shared" si="13"/>
        <v>3</v>
      </c>
      <c r="N74">
        <f t="shared" si="13"/>
        <v>5</v>
      </c>
      <c r="O74">
        <f t="shared" si="13"/>
        <v>3</v>
      </c>
      <c r="P74">
        <f t="shared" si="13"/>
        <v>4</v>
      </c>
      <c r="Q74">
        <f t="shared" si="13"/>
        <v>4</v>
      </c>
      <c r="R74">
        <f t="shared" si="13"/>
        <v>4</v>
      </c>
      <c r="S74">
        <f t="shared" si="12"/>
        <v>4</v>
      </c>
      <c r="T74">
        <f t="shared" si="12"/>
        <v>5</v>
      </c>
      <c r="U74">
        <f t="shared" si="12"/>
        <v>1</v>
      </c>
      <c r="V74">
        <f t="shared" si="12"/>
        <v>2</v>
      </c>
      <c r="W74">
        <f t="shared" si="12"/>
        <v>5</v>
      </c>
      <c r="X74">
        <f t="shared" si="12"/>
        <v>5</v>
      </c>
      <c r="Y74">
        <f t="shared" si="12"/>
        <v>3</v>
      </c>
      <c r="Z74">
        <f t="shared" si="12"/>
        <v>1</v>
      </c>
      <c r="AA74">
        <f t="shared" si="12"/>
        <v>5</v>
      </c>
      <c r="AB74">
        <f t="shared" si="12"/>
        <v>1</v>
      </c>
      <c r="AC74">
        <f t="shared" si="12"/>
        <v>1</v>
      </c>
    </row>
    <row r="75" spans="2:29" ht="13.5">
      <c r="B75" s="10" t="s">
        <v>220</v>
      </c>
      <c r="C75">
        <f t="shared" si="13"/>
        <v>4</v>
      </c>
      <c r="D75">
        <f t="shared" si="13"/>
        <v>2</v>
      </c>
      <c r="E75">
        <f t="shared" si="13"/>
        <v>4</v>
      </c>
      <c r="F75">
        <f t="shared" si="13"/>
        <v>2</v>
      </c>
      <c r="G75">
        <f t="shared" si="13"/>
        <v>1</v>
      </c>
      <c r="H75">
        <f t="shared" si="13"/>
        <v>4</v>
      </c>
      <c r="I75">
        <f t="shared" si="13"/>
        <v>4</v>
      </c>
      <c r="J75">
        <f t="shared" si="13"/>
        <v>2</v>
      </c>
      <c r="K75">
        <f t="shared" si="13"/>
        <v>3</v>
      </c>
      <c r="L75">
        <f t="shared" si="13"/>
        <v>3</v>
      </c>
      <c r="M75">
        <f t="shared" si="13"/>
        <v>2</v>
      </c>
      <c r="N75">
        <f t="shared" si="13"/>
        <v>4</v>
      </c>
      <c r="O75">
        <f t="shared" si="13"/>
        <v>2</v>
      </c>
      <c r="P75">
        <f t="shared" si="13"/>
        <v>2</v>
      </c>
      <c r="Q75">
        <f t="shared" si="13"/>
        <v>3</v>
      </c>
      <c r="R75">
        <f t="shared" si="13"/>
        <v>4</v>
      </c>
      <c r="S75">
        <f t="shared" si="12"/>
        <v>2</v>
      </c>
      <c r="T75">
        <f t="shared" si="12"/>
        <v>3</v>
      </c>
      <c r="U75">
        <f t="shared" si="12"/>
        <v>1</v>
      </c>
      <c r="V75">
        <f t="shared" si="12"/>
        <v>4</v>
      </c>
      <c r="W75">
        <f t="shared" si="12"/>
        <v>5</v>
      </c>
      <c r="X75">
        <f t="shared" si="12"/>
        <v>4</v>
      </c>
      <c r="Y75">
        <f t="shared" si="12"/>
        <v>2</v>
      </c>
      <c r="Z75">
        <f t="shared" si="12"/>
        <v>2</v>
      </c>
      <c r="AA75">
        <f t="shared" si="12"/>
        <v>4</v>
      </c>
      <c r="AB75">
        <f t="shared" si="12"/>
        <v>5</v>
      </c>
      <c r="AC75">
        <f t="shared" si="12"/>
        <v>5</v>
      </c>
    </row>
    <row r="76" spans="3:29" ht="13.5">
      <c r="C76">
        <v>5</v>
      </c>
      <c r="D76">
        <v>5</v>
      </c>
      <c r="E76">
        <v>5</v>
      </c>
      <c r="F76">
        <v>1</v>
      </c>
      <c r="G76">
        <v>1</v>
      </c>
      <c r="H76">
        <v>1</v>
      </c>
      <c r="I76">
        <v>1</v>
      </c>
      <c r="J76">
        <v>2</v>
      </c>
      <c r="K76">
        <v>1</v>
      </c>
      <c r="L76">
        <v>4</v>
      </c>
      <c r="M76">
        <v>4</v>
      </c>
      <c r="N76">
        <v>4</v>
      </c>
      <c r="O76">
        <v>1</v>
      </c>
      <c r="P76">
        <v>1</v>
      </c>
      <c r="Q76">
        <v>3</v>
      </c>
      <c r="R76">
        <v>2</v>
      </c>
      <c r="S76">
        <v>1</v>
      </c>
      <c r="T76">
        <v>4</v>
      </c>
      <c r="U76">
        <v>5</v>
      </c>
      <c r="V76">
        <v>4</v>
      </c>
      <c r="W76">
        <v>1</v>
      </c>
      <c r="X76">
        <v>4</v>
      </c>
      <c r="Y76">
        <v>5</v>
      </c>
      <c r="Z76">
        <v>5</v>
      </c>
      <c r="AA76">
        <v>2</v>
      </c>
      <c r="AB76">
        <v>5</v>
      </c>
      <c r="AC76">
        <v>5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AE44"/>
  <sheetViews>
    <sheetView workbookViewId="0" topLeftCell="O1">
      <selection activeCell="AE16" sqref="AE16"/>
    </sheetView>
  </sheetViews>
  <sheetFormatPr defaultColWidth="9.00390625" defaultRowHeight="13.5"/>
  <cols>
    <col min="1" max="1" width="1.875" style="0" customWidth="1"/>
    <col min="2" max="2" width="9.00390625" style="16" customWidth="1"/>
    <col min="3" max="18" width="5.875" style="0" customWidth="1"/>
    <col min="19" max="30" width="6.125" style="0" customWidth="1"/>
  </cols>
  <sheetData>
    <row r="2" spans="2:5" ht="13.5">
      <c r="B2" s="16" t="s">
        <v>137</v>
      </c>
      <c r="C2">
        <f>COUNT('回答の記録'!C:C)-4</f>
        <v>72</v>
      </c>
      <c r="E2" t="s">
        <v>138</v>
      </c>
    </row>
    <row r="4" spans="2:3" ht="13.5">
      <c r="B4" s="16" t="s">
        <v>139</v>
      </c>
      <c r="C4">
        <v>5</v>
      </c>
    </row>
    <row r="5" spans="2:3" ht="13.5">
      <c r="B5" s="16" t="s">
        <v>140</v>
      </c>
      <c r="C5">
        <f>C2+C4-1</f>
        <v>76</v>
      </c>
    </row>
    <row r="7" spans="2:29" ht="13.5">
      <c r="B7" s="16" t="s">
        <v>141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>
        <v>17</v>
      </c>
      <c r="T7">
        <v>18</v>
      </c>
      <c r="U7">
        <v>19</v>
      </c>
      <c r="V7">
        <v>20</v>
      </c>
      <c r="W7">
        <v>21</v>
      </c>
      <c r="X7">
        <v>22</v>
      </c>
      <c r="Y7">
        <v>23</v>
      </c>
      <c r="Z7">
        <v>24</v>
      </c>
      <c r="AA7">
        <v>25</v>
      </c>
      <c r="AB7">
        <v>26</v>
      </c>
      <c r="AC7">
        <v>27</v>
      </c>
    </row>
    <row r="8" spans="2:29" ht="13.5">
      <c r="B8" s="16" t="s">
        <v>142</v>
      </c>
      <c r="C8" t="s">
        <v>143</v>
      </c>
      <c r="D8" t="s">
        <v>144</v>
      </c>
      <c r="E8" t="s">
        <v>145</v>
      </c>
      <c r="F8" t="s">
        <v>146</v>
      </c>
      <c r="G8" t="s">
        <v>147</v>
      </c>
      <c r="H8" t="s">
        <v>148</v>
      </c>
      <c r="I8" t="s">
        <v>149</v>
      </c>
      <c r="J8" t="s">
        <v>150</v>
      </c>
      <c r="K8" t="s">
        <v>151</v>
      </c>
      <c r="L8" t="s">
        <v>152</v>
      </c>
      <c r="M8" t="s">
        <v>153</v>
      </c>
      <c r="N8" t="s">
        <v>154</v>
      </c>
      <c r="O8" t="s">
        <v>155</v>
      </c>
      <c r="P8" t="s">
        <v>156</v>
      </c>
      <c r="Q8" t="s">
        <v>157</v>
      </c>
      <c r="R8" t="s">
        <v>158</v>
      </c>
      <c r="S8" t="s">
        <v>159</v>
      </c>
      <c r="T8" t="s">
        <v>160</v>
      </c>
      <c r="U8" t="s">
        <v>161</v>
      </c>
      <c r="V8" t="s">
        <v>162</v>
      </c>
      <c r="W8" t="s">
        <v>163</v>
      </c>
      <c r="X8" t="s">
        <v>164</v>
      </c>
      <c r="Y8" t="s">
        <v>165</v>
      </c>
      <c r="Z8" t="s">
        <v>166</v>
      </c>
      <c r="AA8" t="s">
        <v>167</v>
      </c>
      <c r="AB8" t="s">
        <v>168</v>
      </c>
      <c r="AC8" t="s">
        <v>169</v>
      </c>
    </row>
    <row r="9" spans="2:29" ht="13.5">
      <c r="B9" s="16" t="s">
        <v>170</v>
      </c>
      <c r="C9" t="s">
        <v>221</v>
      </c>
      <c r="D9" t="s">
        <v>222</v>
      </c>
      <c r="E9" t="s">
        <v>223</v>
      </c>
      <c r="F9" t="s">
        <v>224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230</v>
      </c>
      <c r="M9" t="s">
        <v>231</v>
      </c>
      <c r="N9" t="s">
        <v>232</v>
      </c>
      <c r="O9" t="s">
        <v>233</v>
      </c>
      <c r="P9" t="s">
        <v>234</v>
      </c>
      <c r="Q9" t="s">
        <v>235</v>
      </c>
      <c r="R9" t="s">
        <v>236</v>
      </c>
      <c r="S9" t="s">
        <v>237</v>
      </c>
      <c r="T9" t="s">
        <v>238</v>
      </c>
      <c r="U9" t="s">
        <v>239</v>
      </c>
      <c r="V9" t="s">
        <v>240</v>
      </c>
      <c r="W9" t="s">
        <v>241</v>
      </c>
      <c r="X9" t="s">
        <v>242</v>
      </c>
      <c r="Y9" t="s">
        <v>243</v>
      </c>
      <c r="Z9" t="s">
        <v>244</v>
      </c>
      <c r="AA9" t="s">
        <v>245</v>
      </c>
      <c r="AB9" t="s">
        <v>246</v>
      </c>
      <c r="AC9" t="s">
        <v>247</v>
      </c>
    </row>
    <row r="11" spans="2:29" s="13" customFormat="1" ht="13.5">
      <c r="B11" s="18" t="s">
        <v>12</v>
      </c>
      <c r="C11" s="13">
        <f ca="1">AVERAGE(INDIRECT(C$9))</f>
        <v>4.042253521126761</v>
      </c>
      <c r="D11" s="13">
        <f aca="true" ca="1" t="shared" si="0" ref="D11:AC11">AVERAGE(INDIRECT(D$9))</f>
        <v>2.4507042253521125</v>
      </c>
      <c r="E11" s="13">
        <f ca="1" t="shared" si="0"/>
        <v>3.267605633802817</v>
      </c>
      <c r="F11" s="13">
        <f ca="1" t="shared" si="0"/>
        <v>3.0422535211267605</v>
      </c>
      <c r="G11" s="13">
        <f ca="1" t="shared" si="0"/>
        <v>2.7464788732394365</v>
      </c>
      <c r="H11" s="13">
        <f ca="1" t="shared" si="0"/>
        <v>2.507042253521127</v>
      </c>
      <c r="I11" s="13">
        <f ca="1" t="shared" si="0"/>
        <v>3.5211267605633805</v>
      </c>
      <c r="J11" s="13">
        <f ca="1" t="shared" si="0"/>
        <v>3</v>
      </c>
      <c r="K11" s="13">
        <f ca="1" t="shared" si="0"/>
        <v>3.112676056338028</v>
      </c>
      <c r="L11" s="13">
        <f ca="1" t="shared" si="0"/>
        <v>2.676056338028169</v>
      </c>
      <c r="M11" s="13">
        <f ca="1" t="shared" si="0"/>
        <v>3.267605633802817</v>
      </c>
      <c r="N11" s="13">
        <f ca="1" t="shared" si="0"/>
        <v>3.8450704225352115</v>
      </c>
      <c r="O11" s="13">
        <f ca="1" t="shared" si="0"/>
        <v>3.1971830985915495</v>
      </c>
      <c r="P11" s="13">
        <f ca="1" t="shared" si="0"/>
        <v>3</v>
      </c>
      <c r="Q11" s="13">
        <f ca="1" t="shared" si="0"/>
        <v>2.9295774647887325</v>
      </c>
      <c r="R11" s="13">
        <f ca="1" t="shared" si="0"/>
        <v>2.9577464788732395</v>
      </c>
      <c r="S11" s="13">
        <f ca="1" t="shared" si="0"/>
        <v>3.0985915492957745</v>
      </c>
      <c r="T11" s="13">
        <f ca="1" t="shared" si="0"/>
        <v>2.647887323943662</v>
      </c>
      <c r="U11" s="13">
        <f ca="1" t="shared" si="0"/>
        <v>1.647887323943662</v>
      </c>
      <c r="V11" s="13">
        <f ca="1" t="shared" si="0"/>
        <v>3.352112676056338</v>
      </c>
      <c r="W11" s="13">
        <f ca="1" t="shared" si="0"/>
        <v>3.591549295774648</v>
      </c>
      <c r="X11" s="13">
        <f ca="1" t="shared" si="0"/>
        <v>4.098591549295775</v>
      </c>
      <c r="Y11" s="13">
        <f ca="1" t="shared" si="0"/>
        <v>2.1549295774647885</v>
      </c>
      <c r="Z11" s="13">
        <f ca="1" t="shared" si="0"/>
        <v>1.8169014084507042</v>
      </c>
      <c r="AA11" s="13">
        <f ca="1" t="shared" si="0"/>
        <v>2.7464788732394365</v>
      </c>
      <c r="AB11" s="13">
        <f ca="1" t="shared" si="0"/>
        <v>1.408450704225352</v>
      </c>
      <c r="AC11" s="13">
        <f ca="1" t="shared" si="0"/>
        <v>1.6619718309859155</v>
      </c>
    </row>
    <row r="12" spans="2:29" s="13" customFormat="1" ht="13.5">
      <c r="B12" s="18" t="s">
        <v>171</v>
      </c>
      <c r="C12" s="13">
        <f ca="1">STDEVP(INDIRECT(C9))</f>
        <v>0.7008369185704073</v>
      </c>
      <c r="D12" s="13">
        <f aca="true" ca="1" t="shared" si="1" ref="D12:AC12">STDEVP(INDIRECT(D9))</f>
        <v>1.0317322012288697</v>
      </c>
      <c r="E12" s="13">
        <f ca="1" t="shared" si="1"/>
        <v>0.8041747844293069</v>
      </c>
      <c r="F12" s="13">
        <f ca="1" t="shared" si="1"/>
        <v>1.1437105380654529</v>
      </c>
      <c r="G12" s="13">
        <f ca="1" t="shared" si="1"/>
        <v>1.1097304565404063</v>
      </c>
      <c r="H12" s="13">
        <f ca="1" t="shared" si="1"/>
        <v>1.3518192169804875</v>
      </c>
      <c r="I12" s="13">
        <f ca="1" t="shared" si="1"/>
        <v>0.8198102654002957</v>
      </c>
      <c r="J12" s="13">
        <f ca="1" t="shared" si="1"/>
        <v>1.1506275079154986</v>
      </c>
      <c r="K12" s="13">
        <f ca="1" t="shared" si="1"/>
        <v>0.7791164330106665</v>
      </c>
      <c r="L12" s="13">
        <f ca="1" t="shared" si="1"/>
        <v>0.8684557751812956</v>
      </c>
      <c r="M12" s="13">
        <f ca="1" t="shared" si="1"/>
        <v>0.948798298202777</v>
      </c>
      <c r="N12" s="13">
        <f ca="1" t="shared" si="1"/>
        <v>1.1214664359095428</v>
      </c>
      <c r="O12" s="13">
        <f ca="1" t="shared" si="1"/>
        <v>1.0430145679759786</v>
      </c>
      <c r="P12" s="13">
        <f ca="1" t="shared" si="1"/>
        <v>1.1867816581938533</v>
      </c>
      <c r="Q12" s="13">
        <f ca="1" t="shared" si="1"/>
        <v>0.6570086642079211</v>
      </c>
      <c r="R12" s="13">
        <f ca="1" t="shared" si="1"/>
        <v>1.1061495163984147</v>
      </c>
      <c r="S12" s="13">
        <f ca="1" t="shared" si="1"/>
        <v>1.2004099015584517</v>
      </c>
      <c r="T12" s="13">
        <f ca="1" t="shared" si="1"/>
        <v>1.2682314574073723</v>
      </c>
      <c r="U12" s="13">
        <f ca="1" t="shared" si="1"/>
        <v>1.1271126210559188</v>
      </c>
      <c r="V12" s="13">
        <f ca="1" t="shared" si="1"/>
        <v>1.0759678453399595</v>
      </c>
      <c r="W12" s="13">
        <f ca="1" t="shared" si="1"/>
        <v>1.2954684267681036</v>
      </c>
      <c r="X12" s="13">
        <f ca="1">STDEVP(INDIRECT(X9))</f>
        <v>0.995127984938349</v>
      </c>
      <c r="Y12" s="13">
        <f ca="1" t="shared" si="1"/>
        <v>1.133955899034949</v>
      </c>
      <c r="Z12" s="13">
        <f ca="1" t="shared" si="1"/>
        <v>1.4271991595372846</v>
      </c>
      <c r="AA12" s="13">
        <f ca="1" t="shared" si="1"/>
        <v>1.3397320507711679</v>
      </c>
      <c r="AB12" s="13">
        <f ca="1" t="shared" si="1"/>
        <v>0.9280824512414406</v>
      </c>
      <c r="AC12" s="13">
        <f ca="1" t="shared" si="1"/>
        <v>1.2994436726389629</v>
      </c>
    </row>
    <row r="14" spans="2:29" ht="13.5">
      <c r="B14" s="16" t="s">
        <v>172</v>
      </c>
      <c r="C14">
        <f ca="1">COUNT(INDIRECT(C9))</f>
        <v>71</v>
      </c>
      <c r="D14">
        <f aca="true" ca="1" t="shared" si="2" ref="D14:AC14">COUNT(INDIRECT(D9))</f>
        <v>71</v>
      </c>
      <c r="E14">
        <f ca="1" t="shared" si="2"/>
        <v>71</v>
      </c>
      <c r="F14">
        <f ca="1" t="shared" si="2"/>
        <v>71</v>
      </c>
      <c r="G14">
        <f ca="1" t="shared" si="2"/>
        <v>71</v>
      </c>
      <c r="H14">
        <f ca="1" t="shared" si="2"/>
        <v>71</v>
      </c>
      <c r="I14">
        <f ca="1" t="shared" si="2"/>
        <v>71</v>
      </c>
      <c r="J14">
        <f ca="1" t="shared" si="2"/>
        <v>71</v>
      </c>
      <c r="K14">
        <f ca="1" t="shared" si="2"/>
        <v>71</v>
      </c>
      <c r="L14">
        <f ca="1" t="shared" si="2"/>
        <v>71</v>
      </c>
      <c r="M14">
        <f ca="1" t="shared" si="2"/>
        <v>71</v>
      </c>
      <c r="N14">
        <f ca="1" t="shared" si="2"/>
        <v>71</v>
      </c>
      <c r="O14">
        <f ca="1" t="shared" si="2"/>
        <v>71</v>
      </c>
      <c r="P14">
        <f ca="1" t="shared" si="2"/>
        <v>71</v>
      </c>
      <c r="Q14">
        <f ca="1" t="shared" si="2"/>
        <v>71</v>
      </c>
      <c r="R14">
        <f ca="1" t="shared" si="2"/>
        <v>71</v>
      </c>
      <c r="S14">
        <f ca="1" t="shared" si="2"/>
        <v>71</v>
      </c>
      <c r="T14">
        <f ca="1" t="shared" si="2"/>
        <v>71</v>
      </c>
      <c r="U14">
        <f ca="1" t="shared" si="2"/>
        <v>71</v>
      </c>
      <c r="V14">
        <f ca="1" t="shared" si="2"/>
        <v>71</v>
      </c>
      <c r="W14">
        <f ca="1" t="shared" si="2"/>
        <v>71</v>
      </c>
      <c r="X14">
        <f ca="1">COUNT(INDIRECT(X9))</f>
        <v>71</v>
      </c>
      <c r="Y14">
        <f ca="1" t="shared" si="2"/>
        <v>71</v>
      </c>
      <c r="Z14">
        <f ca="1" t="shared" si="2"/>
        <v>71</v>
      </c>
      <c r="AA14">
        <f ca="1" t="shared" si="2"/>
        <v>71</v>
      </c>
      <c r="AB14">
        <f ca="1" t="shared" si="2"/>
        <v>71</v>
      </c>
      <c r="AC14">
        <f ca="1" t="shared" si="2"/>
        <v>71</v>
      </c>
    </row>
    <row r="15" spans="2:29" ht="13.5">
      <c r="B15" s="16" t="s">
        <v>175</v>
      </c>
      <c r="C15">
        <v>1</v>
      </c>
      <c r="D15">
        <v>1</v>
      </c>
      <c r="E15">
        <v>1</v>
      </c>
      <c r="F15">
        <v>2</v>
      </c>
      <c r="G15">
        <v>2</v>
      </c>
      <c r="H15">
        <v>2</v>
      </c>
      <c r="I15">
        <v>3</v>
      </c>
      <c r="J15">
        <v>3</v>
      </c>
      <c r="K15">
        <v>3</v>
      </c>
      <c r="L15">
        <v>4</v>
      </c>
      <c r="M15">
        <v>4</v>
      </c>
      <c r="N15">
        <v>4</v>
      </c>
      <c r="O15">
        <v>5</v>
      </c>
      <c r="P15">
        <v>5</v>
      </c>
      <c r="Q15">
        <v>5</v>
      </c>
      <c r="R15">
        <v>6</v>
      </c>
      <c r="S15">
        <v>6</v>
      </c>
      <c r="T15">
        <v>6</v>
      </c>
      <c r="U15">
        <v>7</v>
      </c>
      <c r="V15">
        <v>7</v>
      </c>
      <c r="W15">
        <v>7</v>
      </c>
      <c r="X15">
        <v>7</v>
      </c>
      <c r="Y15">
        <v>7</v>
      </c>
      <c r="Z15">
        <v>7</v>
      </c>
      <c r="AA15">
        <v>7</v>
      </c>
      <c r="AB15">
        <v>7</v>
      </c>
      <c r="AC15">
        <v>7</v>
      </c>
    </row>
    <row r="17" spans="2:29" ht="15.75">
      <c r="B17" s="16" t="s">
        <v>173</v>
      </c>
      <c r="C17" s="11">
        <f>'回答の記録'!C2</f>
        <v>1</v>
      </c>
      <c r="D17" s="11">
        <f>'回答の記録'!D2</f>
        <v>2</v>
      </c>
      <c r="E17" s="11">
        <f>'回答の記録'!E2</f>
        <v>3</v>
      </c>
      <c r="F17" s="11">
        <f>'回答の記録'!F2</f>
        <v>4</v>
      </c>
      <c r="G17" s="11">
        <f>'回答の記録'!G2</f>
        <v>5</v>
      </c>
      <c r="H17" s="11">
        <f>'回答の記録'!H2</f>
        <v>6</v>
      </c>
      <c r="I17" s="11">
        <f>'回答の記録'!I2</f>
        <v>7</v>
      </c>
      <c r="J17" s="11">
        <f>'回答の記録'!J2</f>
        <v>8</v>
      </c>
      <c r="K17" s="11">
        <f>'回答の記録'!K2</f>
        <v>9</v>
      </c>
      <c r="L17" s="11">
        <f>'回答の記録'!L2</f>
        <v>10</v>
      </c>
      <c r="M17" s="11">
        <f>'回答の記録'!M2</f>
        <v>11</v>
      </c>
      <c r="N17" s="11">
        <f>'回答の記録'!N2</f>
        <v>12</v>
      </c>
      <c r="O17" s="11">
        <f>'回答の記録'!O2</f>
        <v>13</v>
      </c>
      <c r="P17" s="11">
        <f>'回答の記録'!P2</f>
        <v>14</v>
      </c>
      <c r="Q17" s="11">
        <f>'回答の記録'!Q2</f>
        <v>15</v>
      </c>
      <c r="R17" s="11">
        <f>'回答の記録'!R2</f>
        <v>16</v>
      </c>
      <c r="S17" s="11">
        <f>'回答の記録'!S2</f>
        <v>17</v>
      </c>
      <c r="T17" s="11">
        <f>'回答の記録'!T2</f>
        <v>18</v>
      </c>
      <c r="U17" s="11">
        <f>'回答の記録'!U2</f>
        <v>19</v>
      </c>
      <c r="V17" s="11">
        <f>'回答の記録'!V2</f>
        <v>20</v>
      </c>
      <c r="W17" s="11">
        <f>'回答の記録'!W2</f>
        <v>21</v>
      </c>
      <c r="X17" s="11">
        <f>'回答の記録'!X2</f>
        <v>22</v>
      </c>
      <c r="Y17" s="11">
        <f>'回答の記録'!Y2</f>
        <v>23</v>
      </c>
      <c r="Z17" s="11">
        <f>'回答の記録'!Z2</f>
        <v>24</v>
      </c>
      <c r="AA17" s="11">
        <f>'回答の記録'!AA2</f>
        <v>25</v>
      </c>
      <c r="AB17" s="11">
        <f>'回答の記録'!AB2</f>
        <v>26</v>
      </c>
      <c r="AC17" s="11">
        <f>'回答の記録'!AC2</f>
        <v>27</v>
      </c>
    </row>
    <row r="18" spans="2:31" ht="15.75">
      <c r="B18" s="17">
        <v>1</v>
      </c>
      <c r="C18" s="13">
        <f ca="1">CORREL(INDIRECT(C$9),INDIRECT($AE18))</f>
        <v>1</v>
      </c>
      <c r="D18" s="13">
        <f aca="true" ca="1" t="shared" si="3" ref="D18:AC27">CORREL(INDIRECT(D$9),INDIRECT($AE18))</f>
        <v>0.3047989065058242</v>
      </c>
      <c r="E18" s="13">
        <f ca="1" t="shared" si="3"/>
        <v>-0.02006276265683621</v>
      </c>
      <c r="F18" s="13">
        <f ca="1" t="shared" si="3"/>
        <v>0.015344116878271877</v>
      </c>
      <c r="G18" s="13">
        <f ca="1" t="shared" si="3"/>
        <v>0.19486874323653097</v>
      </c>
      <c r="H18" s="13">
        <f ca="1" t="shared" si="3"/>
        <v>0.051718350899642086</v>
      </c>
      <c r="I18" s="13">
        <f ca="1" t="shared" si="3"/>
        <v>0.0107032254362041</v>
      </c>
      <c r="J18" s="13">
        <f ca="1" t="shared" si="3"/>
        <v>0</v>
      </c>
      <c r="K18" s="13">
        <f ca="1" t="shared" si="3"/>
        <v>-0.2666613211792783</v>
      </c>
      <c r="L18" s="13">
        <f ca="1" t="shared" si="3"/>
        <v>-0.07007402818088738</v>
      </c>
      <c r="M18" s="13">
        <f ca="1" t="shared" si="3"/>
        <v>-0.08054826648481699</v>
      </c>
      <c r="N18" s="13">
        <f ca="1" t="shared" si="3"/>
        <v>0.06208907045258972</v>
      </c>
      <c r="O18" s="13">
        <f ca="1">CORREL(INDIRECT(O$9),INDIRECT($AE18))</f>
        <v>0.046405778969874856</v>
      </c>
      <c r="P18" s="13">
        <f ca="1" t="shared" si="3"/>
        <v>0.05080133309535236</v>
      </c>
      <c r="Q18" s="13">
        <f ca="1" t="shared" si="3"/>
        <v>-0.02412588544239856</v>
      </c>
      <c r="R18" s="13">
        <f ca="1" t="shared" si="3"/>
        <v>0.1658164080663792</v>
      </c>
      <c r="S18" s="13">
        <f ca="1" t="shared" si="3"/>
        <v>0.02853133758367744</v>
      </c>
      <c r="T18" s="13">
        <f ca="1" t="shared" si="3"/>
        <v>0.3495099689903785</v>
      </c>
      <c r="U18" s="13">
        <f ca="1" t="shared" si="3"/>
        <v>0.23279773596819126</v>
      </c>
      <c r="V18" s="13">
        <f ca="1" t="shared" si="3"/>
        <v>0.20440337248405754</v>
      </c>
      <c r="W18" s="13">
        <f ca="1" t="shared" si="3"/>
        <v>0.189652784519623</v>
      </c>
      <c r="X18" s="13">
        <f ca="1" t="shared" si="3"/>
        <v>0.03441698018599591</v>
      </c>
      <c r="Y18" s="13">
        <f ca="1" t="shared" si="3"/>
        <v>-0.06140521744157905</v>
      </c>
      <c r="Z18" s="13">
        <f ca="1" t="shared" si="3"/>
        <v>-0.17532103056404086</v>
      </c>
      <c r="AA18" s="13">
        <f ca="1" t="shared" si="3"/>
        <v>0.22141633943324376</v>
      </c>
      <c r="AB18" s="13">
        <f ca="1">CORREL(INDIRECT(AB$9),INDIRECT($AE18))</f>
        <v>0.14669822080643105</v>
      </c>
      <c r="AC18" s="13">
        <f ca="1" t="shared" si="3"/>
        <v>0.18580521685436607</v>
      </c>
      <c r="AE18" t="s">
        <v>221</v>
      </c>
    </row>
    <row r="19" spans="2:31" ht="15.75">
      <c r="B19" s="17">
        <v>2</v>
      </c>
      <c r="C19" s="13">
        <f aca="true" ca="1" t="shared" si="4" ref="C19:R43">CORREL(INDIRECT(C$9),INDIRECT($AE19))</f>
        <v>0.3047989065058242</v>
      </c>
      <c r="D19" s="13">
        <f ca="1" t="shared" si="3"/>
        <v>1</v>
      </c>
      <c r="E19" s="13">
        <f ca="1" t="shared" si="3"/>
        <v>0.024387430096843642</v>
      </c>
      <c r="F19" s="13">
        <f ca="1" t="shared" si="3"/>
        <v>0.031605163669419456</v>
      </c>
      <c r="G19" s="13">
        <f ca="1" t="shared" si="3"/>
        <v>-0.04781981523558316</v>
      </c>
      <c r="H19" s="13">
        <f ca="1" t="shared" si="3"/>
        <v>-0.1335559661685211</v>
      </c>
      <c r="I19" s="13">
        <f ca="1" t="shared" si="3"/>
        <v>-0.16112380229245926</v>
      </c>
      <c r="J19" s="13">
        <f ca="1" t="shared" si="3"/>
        <v>0.011864239726873132</v>
      </c>
      <c r="K19" s="13">
        <f ca="1" t="shared" si="3"/>
        <v>0.23468993761856877</v>
      </c>
      <c r="L19" s="13">
        <f ca="1" t="shared" si="3"/>
        <v>0.05291350259817495</v>
      </c>
      <c r="M19" s="13">
        <f ca="1" t="shared" si="3"/>
        <v>0.04944612317525012</v>
      </c>
      <c r="N19" s="13">
        <f ca="1" t="shared" si="3"/>
        <v>0.20642225773206635</v>
      </c>
      <c r="O19" s="13">
        <f ca="1" t="shared" si="3"/>
        <v>0.12682777719718452</v>
      </c>
      <c r="P19" s="13">
        <f ca="1" t="shared" si="3"/>
        <v>0.19554772222157304</v>
      </c>
      <c r="Q19" s="13">
        <f ca="1" t="shared" si="3"/>
        <v>0.12993561024372816</v>
      </c>
      <c r="R19" s="13">
        <f ca="1" t="shared" si="3"/>
        <v>0.06605201638006974</v>
      </c>
      <c r="S19" s="13">
        <f ca="1" t="shared" si="3"/>
        <v>-0.0927396199484071</v>
      </c>
      <c r="T19" s="13">
        <f ca="1" t="shared" si="3"/>
        <v>0.42267889681128556</v>
      </c>
      <c r="U19" s="13">
        <f ca="1" t="shared" si="3"/>
        <v>0.06379998937697147</v>
      </c>
      <c r="V19" s="13">
        <f ca="1" t="shared" si="3"/>
        <v>-0.016082721211407865</v>
      </c>
      <c r="W19" s="13">
        <f ca="1" t="shared" si="3"/>
        <v>0.0218175921554083</v>
      </c>
      <c r="X19" s="13">
        <f ca="1" t="shared" si="3"/>
        <v>-0.1667432158729732</v>
      </c>
      <c r="Y19" s="13">
        <f ca="1" t="shared" si="3"/>
        <v>0.04866335522475526</v>
      </c>
      <c r="Z19" s="13">
        <f ca="1" t="shared" si="3"/>
        <v>-0.1735192248253401</v>
      </c>
      <c r="AA19" s="13">
        <f ca="1" t="shared" si="3"/>
        <v>0.23550869769959756</v>
      </c>
      <c r="AB19" s="13">
        <f ca="1" t="shared" si="3"/>
        <v>-0.03045419267181257</v>
      </c>
      <c r="AC19" s="13">
        <f ca="1" t="shared" si="3"/>
        <v>0.18717566461159674</v>
      </c>
      <c r="AE19" t="s">
        <v>222</v>
      </c>
    </row>
    <row r="20" spans="2:31" ht="15.75">
      <c r="B20" s="17">
        <v>3</v>
      </c>
      <c r="C20" s="13">
        <f ca="1" t="shared" si="4"/>
        <v>-0.02006276265683621</v>
      </c>
      <c r="D20" s="13">
        <f ca="1">CORREL(INDIRECT(D$9),INDIRECT($AE20))</f>
        <v>0.024387430096843642</v>
      </c>
      <c r="E20" s="13">
        <f ca="1" t="shared" si="3"/>
        <v>1</v>
      </c>
      <c r="F20" s="13">
        <f ca="1" t="shared" si="3"/>
        <v>0.01833308931667504</v>
      </c>
      <c r="G20" s="13">
        <f ca="1" t="shared" si="3"/>
        <v>0.2180641903155351</v>
      </c>
      <c r="H20" s="13">
        <f ca="1" t="shared" si="3"/>
        <v>-0.2155083654381381</v>
      </c>
      <c r="I20" s="13">
        <f ca="1" t="shared" si="3"/>
        <v>0.06619759018678947</v>
      </c>
      <c r="J20" s="13">
        <f ca="1" t="shared" si="3"/>
        <v>0.0913287887632583</v>
      </c>
      <c r="K20" s="13">
        <f ca="1" t="shared" si="3"/>
        <v>-0.13804382230429021</v>
      </c>
      <c r="L20" s="13">
        <f ca="1" t="shared" si="3"/>
        <v>-0.03720972320031202</v>
      </c>
      <c r="M20" s="13">
        <f ca="1" t="shared" si="3"/>
        <v>-0.1676944420275186</v>
      </c>
      <c r="N20" s="13">
        <f ca="1" t="shared" si="3"/>
        <v>0.03035467989792055</v>
      </c>
      <c r="O20" s="13">
        <f ca="1" t="shared" si="3"/>
        <v>0.07142486362971269</v>
      </c>
      <c r="P20" s="13">
        <f ca="1" t="shared" si="3"/>
        <v>0.3394284260955733</v>
      </c>
      <c r="Q20" s="13">
        <f ca="1" t="shared" si="3"/>
        <v>-0.04430408399385812</v>
      </c>
      <c r="R20" s="13">
        <f ca="1" t="shared" si="3"/>
        <v>0.06021196237836773</v>
      </c>
      <c r="S20" s="13">
        <f ca="1" t="shared" si="3"/>
        <v>0.4541460653635248</v>
      </c>
      <c r="T20" s="13">
        <f ca="1" t="shared" si="3"/>
        <v>0.13382053696647161</v>
      </c>
      <c r="U20" s="13">
        <f ca="1" t="shared" si="3"/>
        <v>0.07288023626074087</v>
      </c>
      <c r="V20" s="13">
        <f ca="1" t="shared" si="3"/>
        <v>0.08643206887062052</v>
      </c>
      <c r="W20" s="13">
        <f ca="1" t="shared" si="3"/>
        <v>0.09140022310250435</v>
      </c>
      <c r="X20" s="13">
        <f ca="1" t="shared" si="3"/>
        <v>0.05503093428403406</v>
      </c>
      <c r="Y20" s="13">
        <f ca="1" t="shared" si="3"/>
        <v>-0.2925896577678948</v>
      </c>
      <c r="Z20" s="13">
        <f ca="1" t="shared" si="3"/>
        <v>0.15313765479009064</v>
      </c>
      <c r="AA20" s="13">
        <f ca="1" t="shared" si="3"/>
        <v>-0.35536300445946895</v>
      </c>
      <c r="AB20" s="13">
        <f ca="1" t="shared" si="3"/>
        <v>0.004518509625675857</v>
      </c>
      <c r="AC20" s="13">
        <f ca="1" t="shared" si="3"/>
        <v>-0.1695223059839544</v>
      </c>
      <c r="AE20" t="s">
        <v>223</v>
      </c>
    </row>
    <row r="21" spans="2:31" ht="15.75">
      <c r="B21" s="17">
        <v>4</v>
      </c>
      <c r="C21" s="13">
        <f ca="1" t="shared" si="4"/>
        <v>0.015344116878271877</v>
      </c>
      <c r="D21" s="13">
        <f ca="1" t="shared" si="3"/>
        <v>0.031605163669419456</v>
      </c>
      <c r="E21" s="13">
        <f ca="1" t="shared" si="3"/>
        <v>0.01833308931667504</v>
      </c>
      <c r="F21" s="13">
        <f ca="1" t="shared" si="3"/>
        <v>0.9999999999999998</v>
      </c>
      <c r="G21" s="13">
        <f ca="1" t="shared" si="3"/>
        <v>0.06392533056344293</v>
      </c>
      <c r="H21" s="13">
        <f ca="1" t="shared" si="3"/>
        <v>0.08635025574732295</v>
      </c>
      <c r="I21" s="13">
        <f ca="1" t="shared" si="3"/>
        <v>0.0666445103643145</v>
      </c>
      <c r="J21" s="13">
        <f ca="1" t="shared" si="3"/>
        <v>-0.14983691123477802</v>
      </c>
      <c r="K21" s="13">
        <f ca="1" t="shared" si="3"/>
        <v>-0.0685670605610729</v>
      </c>
      <c r="L21" s="13">
        <f ca="1" t="shared" si="3"/>
        <v>0.0705008215241681</v>
      </c>
      <c r="M21" s="13">
        <f ca="1" t="shared" si="3"/>
        <v>-0.04935794241687452</v>
      </c>
      <c r="N21" s="13">
        <f ca="1" t="shared" si="3"/>
        <v>-0.03881991866603543</v>
      </c>
      <c r="O21" s="13">
        <f ca="1" t="shared" si="3"/>
        <v>0.12289132985849081</v>
      </c>
      <c r="P21" s="13">
        <f ca="1" t="shared" si="3"/>
        <v>-0.14527227529806236</v>
      </c>
      <c r="Q21" s="13">
        <f ca="1" t="shared" si="3"/>
        <v>0.003959928479142124</v>
      </c>
      <c r="R21" s="13">
        <f ca="1" t="shared" si="3"/>
        <v>-0.3103124071879627</v>
      </c>
      <c r="S21" s="13">
        <f ca="1" t="shared" si="3"/>
        <v>-0.11588093190967588</v>
      </c>
      <c r="T21" s="13">
        <f ca="1" t="shared" si="3"/>
        <v>-0.28104799074211734</v>
      </c>
      <c r="U21" s="13">
        <f ca="1" t="shared" si="3"/>
        <v>-0.2397548053034962</v>
      </c>
      <c r="V21" s="13">
        <f ca="1" t="shared" si="3"/>
        <v>0.20537014748139823</v>
      </c>
      <c r="W21" s="13">
        <f ca="1" t="shared" si="3"/>
        <v>0.11621443422725863</v>
      </c>
      <c r="X21" s="13">
        <f ca="1" t="shared" si="3"/>
        <v>0.16959032815228056</v>
      </c>
      <c r="Y21" s="13">
        <f ca="1" t="shared" si="3"/>
        <v>0.17957220363367352</v>
      </c>
      <c r="Z21" s="13">
        <f ca="1" t="shared" si="3"/>
        <v>-0.09880368540405347</v>
      </c>
      <c r="AA21" s="13">
        <f ca="1" t="shared" si="3"/>
        <v>-0.08492842536317984</v>
      </c>
      <c r="AB21" s="13">
        <f ca="1" t="shared" si="3"/>
        <v>-0.13568043888865686</v>
      </c>
      <c r="AC21" s="13">
        <f ca="1" t="shared" si="3"/>
        <v>-0.06620509264130364</v>
      </c>
      <c r="AE21" t="s">
        <v>224</v>
      </c>
    </row>
    <row r="22" spans="2:31" ht="15.75">
      <c r="B22" s="17">
        <v>5</v>
      </c>
      <c r="C22" s="13">
        <f ca="1" t="shared" si="4"/>
        <v>0.19486874323653097</v>
      </c>
      <c r="D22" s="13">
        <f ca="1" t="shared" si="3"/>
        <v>-0.04781981523558316</v>
      </c>
      <c r="E22" s="13">
        <f ca="1" t="shared" si="3"/>
        <v>0.2180641903155351</v>
      </c>
      <c r="F22" s="13">
        <f ca="1" t="shared" si="3"/>
        <v>0.06392533056344293</v>
      </c>
      <c r="G22" s="13">
        <f ca="1" t="shared" si="3"/>
        <v>1</v>
      </c>
      <c r="H22" s="13">
        <f ca="1" t="shared" si="3"/>
        <v>-0.045753390242539084</v>
      </c>
      <c r="I22" s="13">
        <f ca="1" t="shared" si="3"/>
        <v>-0.11796405967081104</v>
      </c>
      <c r="J22" s="13">
        <f ca="1" t="shared" si="3"/>
        <v>0.1875159933224362</v>
      </c>
      <c r="K22" s="13">
        <f ca="1" t="shared" si="3"/>
        <v>-0.01583115216961751</v>
      </c>
      <c r="L22" s="13">
        <f ca="1" t="shared" si="3"/>
        <v>-0.17290094847572904</v>
      </c>
      <c r="M22" s="13">
        <f ca="1" t="shared" si="3"/>
        <v>-0.28336077806681836</v>
      </c>
      <c r="N22" s="13">
        <f ca="1" t="shared" si="3"/>
        <v>-0.13341509657730471</v>
      </c>
      <c r="O22" s="13">
        <f ca="1" t="shared" si="3"/>
        <v>-0.01765276125065029</v>
      </c>
      <c r="P22" s="13">
        <f ca="1" t="shared" si="3"/>
        <v>0.09624891216415653</v>
      </c>
      <c r="Q22" s="13">
        <f ca="1" t="shared" si="3"/>
        <v>-0.12107506513105953</v>
      </c>
      <c r="R22" s="13">
        <f ca="1" t="shared" si="3"/>
        <v>-0.20378257698716032</v>
      </c>
      <c r="S22" s="13">
        <f ca="1" t="shared" si="3"/>
        <v>-0.0023826278331398917</v>
      </c>
      <c r="T22" s="13">
        <f ca="1" t="shared" si="3"/>
        <v>0.006624683492239407</v>
      </c>
      <c r="U22" s="13">
        <f ca="1" t="shared" si="3"/>
        <v>0.0637565102001562</v>
      </c>
      <c r="V22" s="13">
        <f ca="1" t="shared" si="3"/>
        <v>0.22810617468371697</v>
      </c>
      <c r="W22" s="13">
        <f ca="1" t="shared" si="3"/>
        <v>0.006347413570761594</v>
      </c>
      <c r="X22" s="13">
        <f ca="1" t="shared" si="3"/>
        <v>0.21394326485698614</v>
      </c>
      <c r="Y22" s="13">
        <f ca="1" t="shared" si="3"/>
        <v>-0.2374075927394098</v>
      </c>
      <c r="Z22" s="13">
        <f ca="1" t="shared" si="3"/>
        <v>-0.0026302710843585653</v>
      </c>
      <c r="AA22" s="13">
        <f ca="1" t="shared" si="3"/>
        <v>-0.014810537793227838</v>
      </c>
      <c r="AB22" s="13">
        <f ca="1" t="shared" si="3"/>
        <v>-0.03621071377435053</v>
      </c>
      <c r="AC22" s="13">
        <f ca="1" t="shared" si="3"/>
        <v>-0.17663361695002988</v>
      </c>
      <c r="AE22" t="s">
        <v>225</v>
      </c>
    </row>
    <row r="23" spans="2:31" ht="15.75">
      <c r="B23" s="17">
        <v>6</v>
      </c>
      <c r="C23" s="13">
        <f ca="1" t="shared" si="4"/>
        <v>0.051718350899642086</v>
      </c>
      <c r="D23" s="13">
        <f ca="1" t="shared" si="3"/>
        <v>-0.1335559661685211</v>
      </c>
      <c r="E23" s="13">
        <f ca="1" t="shared" si="3"/>
        <v>-0.2155083654381381</v>
      </c>
      <c r="F23" s="13">
        <f ca="1" t="shared" si="3"/>
        <v>0.08635025574732295</v>
      </c>
      <c r="G23" s="13">
        <f ca="1" t="shared" si="3"/>
        <v>-0.045753390242539084</v>
      </c>
      <c r="H23" s="13">
        <f ca="1" t="shared" si="3"/>
        <v>0.9999999999999999</v>
      </c>
      <c r="I23" s="13">
        <f ca="1" t="shared" si="3"/>
        <v>0.1682593427385626</v>
      </c>
      <c r="J23" s="13">
        <f ca="1" t="shared" si="3"/>
        <v>-0.06338497493517542</v>
      </c>
      <c r="K23" s="13">
        <f ca="1" t="shared" si="3"/>
        <v>0.10622859222225527</v>
      </c>
      <c r="L23" s="13">
        <f ca="1" t="shared" si="3"/>
        <v>0.2478831994169138</v>
      </c>
      <c r="M23" s="13">
        <f ca="1" t="shared" si="3"/>
        <v>0.05892719453434456</v>
      </c>
      <c r="N23" s="13">
        <f ca="1" t="shared" si="3"/>
        <v>0.00536490780550898</v>
      </c>
      <c r="O23" s="13">
        <f ca="1" t="shared" si="3"/>
        <v>-0.07090956950146429</v>
      </c>
      <c r="P23" s="13">
        <f ca="1" t="shared" si="3"/>
        <v>-0.7462273037647865</v>
      </c>
      <c r="Q23" s="13">
        <f ca="1" t="shared" si="3"/>
        <v>0.008487449171616923</v>
      </c>
      <c r="R23" s="13">
        <f ca="1" t="shared" si="3"/>
        <v>-0.10812060360568294</v>
      </c>
      <c r="S23" s="13">
        <f ca="1" t="shared" si="3"/>
        <v>-0.20439552853040624</v>
      </c>
      <c r="T23" s="13">
        <f ca="1" t="shared" si="3"/>
        <v>-0.10124514771983144</v>
      </c>
      <c r="U23" s="13">
        <f ca="1" t="shared" si="3"/>
        <v>-0.06770187823465422</v>
      </c>
      <c r="V23" s="13">
        <f ca="1" t="shared" si="3"/>
        <v>0.03218677000518212</v>
      </c>
      <c r="W23" s="13">
        <f ca="1" t="shared" si="3"/>
        <v>0.07000455978190828</v>
      </c>
      <c r="X23" s="13">
        <f ca="1" t="shared" si="3"/>
        <v>0.15129797235508077</v>
      </c>
      <c r="Y23" s="13">
        <f ca="1" t="shared" si="3"/>
        <v>0.04982292856121313</v>
      </c>
      <c r="Z23" s="13">
        <f ca="1" t="shared" si="3"/>
        <v>-0.19278861236223613</v>
      </c>
      <c r="AA23" s="13">
        <f ca="1" t="shared" si="3"/>
        <v>0.06320079663907158</v>
      </c>
      <c r="AB23" s="13">
        <f ca="1" t="shared" si="3"/>
        <v>0.09313081865455132</v>
      </c>
      <c r="AC23" s="13">
        <f ca="1" t="shared" si="3"/>
        <v>0.16171497793925133</v>
      </c>
      <c r="AE23" t="s">
        <v>226</v>
      </c>
    </row>
    <row r="24" spans="2:31" ht="15.75">
      <c r="B24" s="17">
        <v>7</v>
      </c>
      <c r="C24" s="13">
        <f ca="1" t="shared" si="4"/>
        <v>0.0107032254362041</v>
      </c>
      <c r="D24" s="13">
        <f ca="1" t="shared" si="3"/>
        <v>-0.16112380229245926</v>
      </c>
      <c r="E24" s="13">
        <f ca="1" t="shared" si="3"/>
        <v>0.06619759018678947</v>
      </c>
      <c r="F24" s="13">
        <f ca="1" t="shared" si="3"/>
        <v>0.0666445103643145</v>
      </c>
      <c r="G24" s="13">
        <f ca="1" t="shared" si="3"/>
        <v>-0.11796405967081104</v>
      </c>
      <c r="H24" s="13">
        <f ca="1" t="shared" si="3"/>
        <v>0.1682593427385626</v>
      </c>
      <c r="I24" s="13">
        <f ca="1" t="shared" si="3"/>
        <v>1</v>
      </c>
      <c r="J24" s="13">
        <f ca="1" t="shared" si="3"/>
        <v>-0.17917391893116055</v>
      </c>
      <c r="K24" s="13">
        <f ca="1" t="shared" si="3"/>
        <v>-0.025777789818308854</v>
      </c>
      <c r="L24" s="13">
        <f ca="1" t="shared" si="3"/>
        <v>-0.039843573294917965</v>
      </c>
      <c r="M24" s="13">
        <f ca="1" t="shared" si="3"/>
        <v>0.0017852296590389637</v>
      </c>
      <c r="N24" s="13">
        <f ca="1" t="shared" si="3"/>
        <v>0.08781689541497402</v>
      </c>
      <c r="O24" s="13">
        <f ca="1" t="shared" si="3"/>
        <v>0.2422033104312735</v>
      </c>
      <c r="P24" s="13">
        <f ca="1" t="shared" si="3"/>
        <v>-0.05790518651846223</v>
      </c>
      <c r="Q24" s="13">
        <f ca="1" t="shared" si="3"/>
        <v>0.12043330545543075</v>
      </c>
      <c r="R24" s="13">
        <f ca="1" t="shared" si="3"/>
        <v>0.055344776482170434</v>
      </c>
      <c r="S24" s="13">
        <f ca="1" t="shared" si="3"/>
        <v>0.04797526015633601</v>
      </c>
      <c r="T24" s="13">
        <f ca="1" t="shared" si="3"/>
        <v>-0.18927057491687613</v>
      </c>
      <c r="U24" s="13">
        <f ca="1" t="shared" si="3"/>
        <v>-0.030055964785674665</v>
      </c>
      <c r="V24" s="13">
        <f ca="1" t="shared" si="3"/>
        <v>0.03148463719865406</v>
      </c>
      <c r="W24" s="13">
        <f ca="1" t="shared" si="3"/>
        <v>-0.038291023828755835</v>
      </c>
      <c r="X24" s="13">
        <f ca="1" t="shared" si="3"/>
        <v>0.023343299591504343</v>
      </c>
      <c r="Y24" s="13">
        <f ca="1" t="shared" si="3"/>
        <v>0.01920508772437332</v>
      </c>
      <c r="Z24" s="13">
        <f ca="1" t="shared" si="3"/>
        <v>-0.14716518961891858</v>
      </c>
      <c r="AA24" s="13">
        <f ca="1" t="shared" si="3"/>
        <v>0.13311269954191304</v>
      </c>
      <c r="AB24" s="13">
        <f ca="1" t="shared" si="3"/>
        <v>0.22005226151298088</v>
      </c>
      <c r="AC24" s="13">
        <f ca="1" t="shared" si="3"/>
        <v>0.1653580938937169</v>
      </c>
      <c r="AE24" t="s">
        <v>227</v>
      </c>
    </row>
    <row r="25" spans="2:31" ht="15.75">
      <c r="B25" s="17">
        <v>8</v>
      </c>
      <c r="C25" s="13">
        <f ca="1" t="shared" si="4"/>
        <v>0</v>
      </c>
      <c r="D25" s="13">
        <f ca="1" t="shared" si="3"/>
        <v>0.011864239726873132</v>
      </c>
      <c r="E25" s="13">
        <f ca="1" t="shared" si="3"/>
        <v>0.0913287887632583</v>
      </c>
      <c r="F25" s="13">
        <f ca="1" t="shared" si="3"/>
        <v>-0.14983691123477802</v>
      </c>
      <c r="G25" s="13">
        <f ca="1" t="shared" si="3"/>
        <v>0.1875159933224362</v>
      </c>
      <c r="H25" s="13">
        <f ca="1" t="shared" si="3"/>
        <v>-0.06338497493517542</v>
      </c>
      <c r="I25" s="13">
        <f ca="1" t="shared" si="3"/>
        <v>-0.17917391893116055</v>
      </c>
      <c r="J25" s="13">
        <f ca="1" t="shared" si="3"/>
        <v>1.0000000000000002</v>
      </c>
      <c r="K25" s="13">
        <f ca="1" t="shared" si="3"/>
        <v>-0.015711025529282142</v>
      </c>
      <c r="L25" s="13">
        <f ca="1" t="shared" si="3"/>
        <v>-0.19732732427810604</v>
      </c>
      <c r="M25" s="13">
        <f ca="1" t="shared" si="3"/>
        <v>-0.06450642983076751</v>
      </c>
      <c r="N25" s="13">
        <f ca="1" t="shared" si="3"/>
        <v>0.04365968620143763</v>
      </c>
      <c r="O25" s="13">
        <f ca="1" t="shared" si="3"/>
        <v>-0.011735903356620937</v>
      </c>
      <c r="P25" s="13">
        <f ca="1" t="shared" si="3"/>
        <v>0.030942637387763806</v>
      </c>
      <c r="Q25" s="13">
        <f ca="1" t="shared" si="3"/>
        <v>0.13041689075515797</v>
      </c>
      <c r="R25" s="13">
        <f ca="1" t="shared" si="3"/>
        <v>-0.055330305658719575</v>
      </c>
      <c r="S25" s="13">
        <f ca="1" t="shared" si="3"/>
        <v>0.24473076711724104</v>
      </c>
      <c r="T25" s="13">
        <f ca="1" t="shared" si="3"/>
        <v>0.07721441128317282</v>
      </c>
      <c r="U25" s="13">
        <f ca="1" t="shared" si="3"/>
        <v>-0.18462414934488694</v>
      </c>
      <c r="V25" s="13">
        <f ca="1" t="shared" si="3"/>
        <v>-0.09101177677253935</v>
      </c>
      <c r="W25" s="13">
        <f ca="1" t="shared" si="3"/>
        <v>-0.00944887418047818</v>
      </c>
      <c r="X25" s="13">
        <f ca="1" t="shared" si="3"/>
        <v>-0.08610452975102004</v>
      </c>
      <c r="Y25" s="13">
        <f ca="1" t="shared" si="3"/>
        <v>-0.07556292732205791</v>
      </c>
      <c r="Z25" s="13">
        <f ca="1" t="shared" si="3"/>
        <v>0.017153482872400788</v>
      </c>
      <c r="AA25" s="13">
        <f ca="1" t="shared" si="3"/>
        <v>-0.1370503694630716</v>
      </c>
      <c r="AB25" s="13">
        <f ca="1" t="shared" si="3"/>
        <v>-0.22421737271293335</v>
      </c>
      <c r="AC25" s="13">
        <f ca="1" t="shared" si="3"/>
        <v>-0.32027892129519225</v>
      </c>
      <c r="AE25" t="s">
        <v>228</v>
      </c>
    </row>
    <row r="26" spans="2:31" ht="15.75">
      <c r="B26" s="17">
        <v>9</v>
      </c>
      <c r="C26" s="13">
        <f ca="1" t="shared" si="4"/>
        <v>-0.2666613211792783</v>
      </c>
      <c r="D26" s="13">
        <f ca="1" t="shared" si="3"/>
        <v>0.23468993761856877</v>
      </c>
      <c r="E26" s="13">
        <f ca="1" t="shared" si="3"/>
        <v>-0.13804382230429021</v>
      </c>
      <c r="F26" s="13">
        <f ca="1" t="shared" si="3"/>
        <v>-0.0685670605610729</v>
      </c>
      <c r="G26" s="13">
        <f ca="1" t="shared" si="3"/>
        <v>-0.01583115216961751</v>
      </c>
      <c r="H26" s="13">
        <f ca="1" t="shared" si="3"/>
        <v>0.10622859222225527</v>
      </c>
      <c r="I26" s="13">
        <f ca="1" t="shared" si="3"/>
        <v>-0.025777789818308854</v>
      </c>
      <c r="J26" s="13">
        <f ca="1" t="shared" si="3"/>
        <v>-0.015711025529282142</v>
      </c>
      <c r="K26" s="13">
        <f ca="1" t="shared" si="3"/>
        <v>1</v>
      </c>
      <c r="L26" s="13">
        <f ca="1" t="shared" si="3"/>
        <v>0.11639216251347226</v>
      </c>
      <c r="M26" s="13">
        <f ca="1" t="shared" si="3"/>
        <v>0.07352882125141308</v>
      </c>
      <c r="N26" s="13">
        <f ca="1" t="shared" si="3"/>
        <v>0.14893559240260815</v>
      </c>
      <c r="O26" s="13">
        <f ca="1" t="shared" si="3"/>
        <v>0.16331146754412385</v>
      </c>
      <c r="P26" s="13">
        <f ca="1" t="shared" si="3"/>
        <v>-0.04569721319859286</v>
      </c>
      <c r="Q26" s="13">
        <f ca="1" t="shared" si="3"/>
        <v>0.12556102474197983</v>
      </c>
      <c r="R26" s="13">
        <f ca="1" t="shared" si="3"/>
        <v>0.005524313875350822</v>
      </c>
      <c r="S26" s="13">
        <f ca="1" t="shared" si="3"/>
        <v>-0.23776995828948866</v>
      </c>
      <c r="T26" s="13">
        <f ca="1" t="shared" si="3"/>
        <v>0.1969479316166389</v>
      </c>
      <c r="U26" s="13">
        <f ca="1" t="shared" si="3"/>
        <v>-0.09916950497709925</v>
      </c>
      <c r="V26" s="13">
        <f ca="1" t="shared" si="3"/>
        <v>-0.013724914216800424</v>
      </c>
      <c r="W26" s="13">
        <f ca="1" t="shared" si="3"/>
        <v>0.08746093507399037</v>
      </c>
      <c r="X26" s="13">
        <f ca="1" t="shared" si="3"/>
        <v>0.09466811343331119</v>
      </c>
      <c r="Y26" s="13">
        <f ca="1" t="shared" si="3"/>
        <v>-0.01975911302940467</v>
      </c>
      <c r="Z26" s="13">
        <f ca="1" t="shared" si="3"/>
        <v>-0.15877655085041326</v>
      </c>
      <c r="AA26" s="13">
        <f ca="1" t="shared" si="3"/>
        <v>0.0813404854152779</v>
      </c>
      <c r="AB26" s="13">
        <f ca="1" t="shared" si="3"/>
        <v>-0.04416927321803917</v>
      </c>
      <c r="AC26" s="13">
        <f ca="1" t="shared" si="3"/>
        <v>-0.08758525574228214</v>
      </c>
      <c r="AE26" t="s">
        <v>229</v>
      </c>
    </row>
    <row r="27" spans="2:31" ht="15.75">
      <c r="B27" s="17">
        <v>10</v>
      </c>
      <c r="C27" s="13">
        <f ca="1" t="shared" si="4"/>
        <v>-0.07007402818088738</v>
      </c>
      <c r="D27" s="13">
        <f ca="1" t="shared" si="3"/>
        <v>0.05291350259817495</v>
      </c>
      <c r="E27" s="13">
        <f ca="1" t="shared" si="3"/>
        <v>-0.03720972320031202</v>
      </c>
      <c r="F27" s="13">
        <f ca="1" t="shared" si="3"/>
        <v>0.0705008215241681</v>
      </c>
      <c r="G27" s="13">
        <f ca="1" t="shared" si="3"/>
        <v>-0.17290094847572904</v>
      </c>
      <c r="H27" s="13">
        <f ca="1" t="shared" si="3"/>
        <v>0.2478831994169138</v>
      </c>
      <c r="I27" s="13">
        <f ca="1" t="shared" si="3"/>
        <v>-0.039843573294917965</v>
      </c>
      <c r="J27" s="13">
        <f ca="1" t="shared" si="3"/>
        <v>-0.19732732427810604</v>
      </c>
      <c r="K27" s="13">
        <f ca="1" t="shared" si="3"/>
        <v>0.11639216251347226</v>
      </c>
      <c r="L27" s="13">
        <f ca="1" t="shared" si="3"/>
        <v>1.0000000000000002</v>
      </c>
      <c r="M27" s="13">
        <f ca="1" t="shared" si="3"/>
        <v>0.4470680169069625</v>
      </c>
      <c r="N27" s="13">
        <f ca="1" t="shared" si="3"/>
        <v>0.03523671533303424</v>
      </c>
      <c r="O27" s="13">
        <f ca="1" t="shared" si="3"/>
        <v>-0.022776057994203673</v>
      </c>
      <c r="P27" s="13">
        <f ca="1" t="shared" si="3"/>
        <v>-0.23231221169648836</v>
      </c>
      <c r="Q27" s="13">
        <f ca="1" t="shared" si="3"/>
        <v>0.08344027753187327</v>
      </c>
      <c r="R27" s="13">
        <f ca="1" t="shared" si="3"/>
        <v>0.29364415296725327</v>
      </c>
      <c r="S27" s="13">
        <f ca="1" t="shared" si="3"/>
        <v>-0.1044668189345814</v>
      </c>
      <c r="T27" s="13">
        <f ca="1" t="shared" si="3"/>
        <v>-0.154714221927236</v>
      </c>
      <c r="U27" s="13">
        <f ca="1" t="shared" si="3"/>
        <v>0.0705257195904206</v>
      </c>
      <c r="V27" s="13">
        <f ca="1" t="shared" si="3"/>
        <v>0.016558877938527877</v>
      </c>
      <c r="W27" s="13">
        <f ca="1" t="shared" si="3"/>
        <v>0.057657593889455905</v>
      </c>
      <c r="X27" s="13">
        <f ca="1" t="shared" si="3"/>
        <v>0.2325230980819741</v>
      </c>
      <c r="Y27" s="13">
        <f ca="1" t="shared" si="3"/>
        <v>0.10817171520837714</v>
      </c>
      <c r="Z27" s="13">
        <f ca="1">CORREL(INDIRECT(Z$9),INDIRECT($AE27))</f>
        <v>-0.059217863939206965</v>
      </c>
      <c r="AA27" s="13">
        <f ca="1">CORREL(INDIRECT(AA$9),INDIRECT($AE27))</f>
        <v>0.12309909081905779</v>
      </c>
      <c r="AB27" s="13">
        <f ca="1">CORREL(INDIRECT(AB$9),INDIRECT($AE27))</f>
        <v>0.041840604991210756</v>
      </c>
      <c r="AC27" s="13">
        <f ca="1">CORREL(INDIRECT(AC$9),INDIRECT($AE27))</f>
        <v>0.14009945881078553</v>
      </c>
      <c r="AE27" t="s">
        <v>230</v>
      </c>
    </row>
    <row r="28" spans="2:31" ht="15.75">
      <c r="B28" s="17">
        <v>11</v>
      </c>
      <c r="C28" s="13">
        <f ca="1" t="shared" si="4"/>
        <v>-0.08054826648481699</v>
      </c>
      <c r="D28" s="13">
        <f ca="1" t="shared" si="4"/>
        <v>0.04944612317525012</v>
      </c>
      <c r="E28" s="13">
        <f ca="1" t="shared" si="4"/>
        <v>-0.1676944420275186</v>
      </c>
      <c r="F28" s="13">
        <f ca="1" t="shared" si="4"/>
        <v>-0.04935794241687452</v>
      </c>
      <c r="G28" s="13">
        <f ca="1" t="shared" si="4"/>
        <v>-0.28336077806681836</v>
      </c>
      <c r="H28" s="13">
        <f ca="1" t="shared" si="4"/>
        <v>0.05892719453434456</v>
      </c>
      <c r="I28" s="13">
        <f ca="1" t="shared" si="4"/>
        <v>0.0017852296590389637</v>
      </c>
      <c r="J28" s="13">
        <f ca="1" t="shared" si="4"/>
        <v>-0.06450642983076751</v>
      </c>
      <c r="K28" s="13">
        <f ca="1" t="shared" si="4"/>
        <v>0.07352882125141308</v>
      </c>
      <c r="L28" s="13">
        <f ca="1" t="shared" si="4"/>
        <v>0.4470680169069625</v>
      </c>
      <c r="M28" s="13">
        <f ca="1" t="shared" si="4"/>
        <v>1</v>
      </c>
      <c r="N28" s="13">
        <f ca="1" t="shared" si="4"/>
        <v>0.1845688132936587</v>
      </c>
      <c r="O28" s="13">
        <f ca="1" t="shared" si="4"/>
        <v>-0.024856542351046736</v>
      </c>
      <c r="P28" s="13">
        <f ca="1" t="shared" si="4"/>
        <v>-0.11257434740320262</v>
      </c>
      <c r="Q28" s="13">
        <f ca="1" t="shared" si="4"/>
        <v>-0.060145080831201334</v>
      </c>
      <c r="R28" s="13">
        <f ca="1" t="shared" si="4"/>
        <v>0.25233461891328945</v>
      </c>
      <c r="S28" s="13">
        <f aca="true" ca="1" t="shared" si="5" ref="S28:AC43">CORREL(INDIRECT(S$9),INDIRECT($AE28))</f>
        <v>-0.13446124768104595</v>
      </c>
      <c r="T28" s="13">
        <f ca="1" t="shared" si="5"/>
        <v>-0.17920099977870563</v>
      </c>
      <c r="U28" s="13">
        <f ca="1" t="shared" si="5"/>
        <v>0.15396435430117955</v>
      </c>
      <c r="V28" s="13">
        <f ca="1" t="shared" si="5"/>
        <v>-0.03711448852052275</v>
      </c>
      <c r="W28" s="13">
        <f ca="1" t="shared" si="5"/>
        <v>-0.09441444374720896</v>
      </c>
      <c r="X28" s="13">
        <f ca="1" t="shared" si="5"/>
        <v>0.21073244154044274</v>
      </c>
      <c r="Y28" s="13">
        <f ca="1" t="shared" si="5"/>
        <v>0.11855618446286052</v>
      </c>
      <c r="Z28" s="13">
        <f ca="1" t="shared" si="5"/>
        <v>-0.026222727095801344</v>
      </c>
      <c r="AA28" s="13">
        <f ca="1" t="shared" si="5"/>
        <v>-0.03526954828020186</v>
      </c>
      <c r="AB28" s="13">
        <f aca="true" ca="1" t="shared" si="6" ref="AB28:AB44">CORREL(INDIRECT(AB$9),INDIRECT($AE28))</f>
        <v>-0.09213956396028994</v>
      </c>
      <c r="AC28" s="13">
        <f ca="1" t="shared" si="5"/>
        <v>0.10764108445597209</v>
      </c>
      <c r="AE28" t="s">
        <v>231</v>
      </c>
    </row>
    <row r="29" spans="2:31" ht="15.75">
      <c r="B29" s="17">
        <v>12</v>
      </c>
      <c r="C29" s="13">
        <f ca="1" t="shared" si="4"/>
        <v>0.06208907045258972</v>
      </c>
      <c r="D29" s="13">
        <f ca="1" t="shared" si="4"/>
        <v>0.20642225773206635</v>
      </c>
      <c r="E29" s="13">
        <f ca="1" t="shared" si="4"/>
        <v>0.03035467989792055</v>
      </c>
      <c r="F29" s="13">
        <f ca="1" t="shared" si="4"/>
        <v>-0.03881991866603543</v>
      </c>
      <c r="G29" s="13">
        <f ca="1" t="shared" si="4"/>
        <v>-0.13341509657730471</v>
      </c>
      <c r="H29" s="13">
        <f ca="1" t="shared" si="4"/>
        <v>0.00536490780550898</v>
      </c>
      <c r="I29" s="13">
        <f ca="1" t="shared" si="4"/>
        <v>0.08781689541497402</v>
      </c>
      <c r="J29" s="13">
        <f ca="1" t="shared" si="4"/>
        <v>0.04365968620143763</v>
      </c>
      <c r="K29" s="13">
        <f ca="1" t="shared" si="4"/>
        <v>0.14893559240260815</v>
      </c>
      <c r="L29" s="13">
        <f ca="1" t="shared" si="4"/>
        <v>0.03523671533303424</v>
      </c>
      <c r="M29" s="13">
        <f ca="1" t="shared" si="4"/>
        <v>0.1845688132936587</v>
      </c>
      <c r="N29" s="13">
        <f ca="1" t="shared" si="4"/>
        <v>0.9999999999999998</v>
      </c>
      <c r="O29" s="13">
        <f ca="1" t="shared" si="4"/>
        <v>0.07428151598242155</v>
      </c>
      <c r="P29" s="13">
        <f ca="1" t="shared" si="4"/>
        <v>-0.12698890882789612</v>
      </c>
      <c r="Q29" s="13">
        <f ca="1" t="shared" si="4"/>
        <v>0.21457753252876868</v>
      </c>
      <c r="R29" s="13">
        <f ca="1" t="shared" si="4"/>
        <v>0.10826095585215176</v>
      </c>
      <c r="S29" s="13">
        <f ca="1" t="shared" si="5"/>
        <v>-0.03050266596223435</v>
      </c>
      <c r="T29" s="13">
        <f ca="1" t="shared" si="5"/>
        <v>0.23892184732238278</v>
      </c>
      <c r="U29" s="13">
        <f ca="1" t="shared" si="5"/>
        <v>-0.09887130328175958</v>
      </c>
      <c r="V29" s="13">
        <f ca="1" t="shared" si="5"/>
        <v>-0.024824166572428998</v>
      </c>
      <c r="W29" s="13">
        <f ca="1" t="shared" si="5"/>
        <v>-0.05325186183895101</v>
      </c>
      <c r="X29" s="13">
        <f ca="1" t="shared" si="5"/>
        <v>0.10203049065061662</v>
      </c>
      <c r="Y29" s="13">
        <f ca="1" t="shared" si="5"/>
        <v>-0.003275820922840655</v>
      </c>
      <c r="Z29" s="13">
        <f ca="1" t="shared" si="5"/>
        <v>-0.14971984724518123</v>
      </c>
      <c r="AA29" s="13">
        <f ca="1" t="shared" si="5"/>
        <v>0.11447171056302287</v>
      </c>
      <c r="AB29" s="13">
        <f ca="1" t="shared" si="6"/>
        <v>-0.0745224662279973</v>
      </c>
      <c r="AC29" s="13">
        <f ca="1" t="shared" si="5"/>
        <v>-0.05526696262291479</v>
      </c>
      <c r="AE29" t="s">
        <v>232</v>
      </c>
    </row>
    <row r="30" spans="2:31" ht="15.75">
      <c r="B30" s="17">
        <v>13</v>
      </c>
      <c r="C30" s="13">
        <f ca="1" t="shared" si="4"/>
        <v>0.046405778969874856</v>
      </c>
      <c r="D30" s="13">
        <f ca="1" t="shared" si="4"/>
        <v>0.12682777719718452</v>
      </c>
      <c r="E30" s="13">
        <f ca="1" t="shared" si="4"/>
        <v>0.07142486362971269</v>
      </c>
      <c r="F30" s="13">
        <f ca="1" t="shared" si="4"/>
        <v>0.12289132985849081</v>
      </c>
      <c r="G30" s="13">
        <f ca="1" t="shared" si="4"/>
        <v>-0.01765276125065029</v>
      </c>
      <c r="H30" s="13">
        <f ca="1" t="shared" si="4"/>
        <v>-0.07090956950146429</v>
      </c>
      <c r="I30" s="13">
        <f ca="1" t="shared" si="4"/>
        <v>0.2422033104312735</v>
      </c>
      <c r="J30" s="13">
        <f ca="1" t="shared" si="4"/>
        <v>-0.011735903356620937</v>
      </c>
      <c r="K30" s="13">
        <f ca="1" t="shared" si="4"/>
        <v>0.16331146754412385</v>
      </c>
      <c r="L30" s="13">
        <f ca="1" t="shared" si="4"/>
        <v>-0.022776057994203673</v>
      </c>
      <c r="M30" s="13">
        <f ca="1" t="shared" si="4"/>
        <v>-0.024856542351046736</v>
      </c>
      <c r="N30" s="13">
        <f ca="1" t="shared" si="4"/>
        <v>0.07428151598242155</v>
      </c>
      <c r="O30" s="13">
        <f ca="1" t="shared" si="4"/>
        <v>0.9999999999999998</v>
      </c>
      <c r="P30" s="13">
        <f ca="1" t="shared" si="4"/>
        <v>0.19343246785561816</v>
      </c>
      <c r="Q30" s="13">
        <f ca="1" t="shared" si="4"/>
        <v>-0.020842716812452332</v>
      </c>
      <c r="R30" s="13">
        <f ca="1" t="shared" si="4"/>
        <v>0.17813073087503253</v>
      </c>
      <c r="S30" s="13">
        <f ca="1" t="shared" si="5"/>
        <v>0.06321734535960931</v>
      </c>
      <c r="T30" s="13">
        <f ca="1" t="shared" si="5"/>
        <v>0.11637404450012782</v>
      </c>
      <c r="U30" s="13">
        <f ca="1" t="shared" si="5"/>
        <v>0.011137034137164593</v>
      </c>
      <c r="V30" s="13">
        <f ca="1" t="shared" si="5"/>
        <v>0.25188859250428863</v>
      </c>
      <c r="W30" s="13">
        <f ca="1" t="shared" si="5"/>
        <v>0.24723399272251478</v>
      </c>
      <c r="X30" s="13">
        <f ca="1" t="shared" si="5"/>
        <v>-0.14085798663035556</v>
      </c>
      <c r="Y30" s="13">
        <f ca="1" t="shared" si="5"/>
        <v>0.21233934300172966</v>
      </c>
      <c r="Z30" s="13">
        <f ca="1" t="shared" si="5"/>
        <v>0.07156202685935587</v>
      </c>
      <c r="AA30" s="13">
        <f ca="1" t="shared" si="5"/>
        <v>-0.05493965729115658</v>
      </c>
      <c r="AB30" s="13">
        <f ca="1" t="shared" si="6"/>
        <v>0.06229883867868775</v>
      </c>
      <c r="AC30" s="13">
        <f ca="1" t="shared" si="5"/>
        <v>-0.06513215990671964</v>
      </c>
      <c r="AE30" t="s">
        <v>233</v>
      </c>
    </row>
    <row r="31" spans="2:31" ht="15.75">
      <c r="B31" s="17">
        <v>14</v>
      </c>
      <c r="C31" s="13">
        <f ca="1" t="shared" si="4"/>
        <v>0.05080133309535236</v>
      </c>
      <c r="D31" s="13">
        <f ca="1" t="shared" si="4"/>
        <v>0.19554772222157304</v>
      </c>
      <c r="E31" s="13">
        <f ca="1" t="shared" si="4"/>
        <v>0.3394284260955733</v>
      </c>
      <c r="F31" s="13">
        <f ca="1" t="shared" si="4"/>
        <v>-0.14527227529806236</v>
      </c>
      <c r="G31" s="13">
        <f ca="1" t="shared" si="4"/>
        <v>0.09624891216415653</v>
      </c>
      <c r="H31" s="13">
        <f ca="1" t="shared" si="4"/>
        <v>-0.7462273037647865</v>
      </c>
      <c r="I31" s="13">
        <f ca="1" t="shared" si="4"/>
        <v>-0.05790518651846223</v>
      </c>
      <c r="J31" s="13">
        <f ca="1" t="shared" si="4"/>
        <v>0.030942637387763806</v>
      </c>
      <c r="K31" s="13">
        <f ca="1" t="shared" si="4"/>
        <v>-0.04569721319859286</v>
      </c>
      <c r="L31" s="13">
        <f ca="1" t="shared" si="4"/>
        <v>-0.23231221169648836</v>
      </c>
      <c r="M31" s="13">
        <f ca="1" t="shared" si="4"/>
        <v>-0.11257434740320262</v>
      </c>
      <c r="N31" s="13">
        <f ca="1" t="shared" si="4"/>
        <v>-0.12698890882789612</v>
      </c>
      <c r="O31" s="13">
        <f ca="1" t="shared" si="4"/>
        <v>0.19343246785561816</v>
      </c>
      <c r="P31" s="13">
        <f ca="1" t="shared" si="4"/>
        <v>1</v>
      </c>
      <c r="Q31" s="13">
        <f ca="1" t="shared" si="4"/>
        <v>0.03612681910746541</v>
      </c>
      <c r="R31" s="13">
        <f ca="1" t="shared" si="4"/>
        <v>0.2682236082464635</v>
      </c>
      <c r="S31" s="13">
        <f ca="1" t="shared" si="5"/>
        <v>0.2372752820488591</v>
      </c>
      <c r="T31" s="13">
        <f ca="1" t="shared" si="5"/>
        <v>0.18715537313984848</v>
      </c>
      <c r="U31" s="13">
        <f ca="1" t="shared" si="5"/>
        <v>0.04211758917514505</v>
      </c>
      <c r="V31" s="13">
        <f ca="1" t="shared" si="5"/>
        <v>0.11029898926197763</v>
      </c>
      <c r="W31" s="13">
        <f ca="1" t="shared" si="5"/>
        <v>0.12825432771190282</v>
      </c>
      <c r="X31" s="13">
        <f ca="1" t="shared" si="5"/>
        <v>-0.011925919843037813</v>
      </c>
      <c r="Y31" s="13">
        <f ca="1" t="shared" si="5"/>
        <v>-0.11512439109177416</v>
      </c>
      <c r="Z31" s="13">
        <f ca="1" t="shared" si="5"/>
        <v>0.07483913406456597</v>
      </c>
      <c r="AA31" s="13">
        <f ca="1" t="shared" si="5"/>
        <v>-0.044291754366506585</v>
      </c>
      <c r="AB31" s="13">
        <f ca="1" t="shared" si="6"/>
        <v>-0.025574918620783448</v>
      </c>
      <c r="AC31" s="13">
        <f ca="1" t="shared" si="5"/>
        <v>-0.09132998091280786</v>
      </c>
      <c r="AE31" t="s">
        <v>234</v>
      </c>
    </row>
    <row r="32" spans="2:31" ht="15.75">
      <c r="B32" s="17">
        <v>15</v>
      </c>
      <c r="C32" s="13">
        <f ca="1" t="shared" si="4"/>
        <v>-0.02412588544239856</v>
      </c>
      <c r="D32" s="13">
        <f ca="1" t="shared" si="4"/>
        <v>0.12993561024372816</v>
      </c>
      <c r="E32" s="13">
        <f ca="1" t="shared" si="4"/>
        <v>-0.04430408399385812</v>
      </c>
      <c r="F32" s="13">
        <f ca="1" t="shared" si="4"/>
        <v>0.003959928479142124</v>
      </c>
      <c r="G32" s="13">
        <f ca="1" t="shared" si="4"/>
        <v>-0.12107506513105953</v>
      </c>
      <c r="H32" s="13">
        <f ca="1" t="shared" si="4"/>
        <v>0.008487449171616923</v>
      </c>
      <c r="I32" s="13">
        <f ca="1" t="shared" si="4"/>
        <v>0.12043330545543075</v>
      </c>
      <c r="J32" s="13">
        <f ca="1" t="shared" si="4"/>
        <v>0.13041689075515797</v>
      </c>
      <c r="K32" s="13">
        <f ca="1" t="shared" si="4"/>
        <v>0.12556102474197983</v>
      </c>
      <c r="L32" s="13">
        <f ca="1" t="shared" si="4"/>
        <v>0.08344027753187327</v>
      </c>
      <c r="M32" s="13">
        <f ca="1" t="shared" si="4"/>
        <v>-0.060145080831201334</v>
      </c>
      <c r="N32" s="13">
        <f ca="1" t="shared" si="4"/>
        <v>0.21457753252876868</v>
      </c>
      <c r="O32" s="13">
        <f ca="1" t="shared" si="4"/>
        <v>-0.020842716812452332</v>
      </c>
      <c r="P32" s="13">
        <f ca="1" t="shared" si="4"/>
        <v>0.03612681910746541</v>
      </c>
      <c r="Q32" s="13">
        <f ca="1" t="shared" si="4"/>
        <v>1.0000000000000002</v>
      </c>
      <c r="R32" s="13">
        <f ca="1" t="shared" si="4"/>
        <v>-0.023474525540579154</v>
      </c>
      <c r="S32" s="13">
        <f ca="1" t="shared" si="5"/>
        <v>-0.08048827411504197</v>
      </c>
      <c r="T32" s="13">
        <f ca="1" t="shared" si="5"/>
        <v>-0.012856046787405883</v>
      </c>
      <c r="U32" s="13">
        <f ca="1" t="shared" si="5"/>
        <v>-0.07152471800609046</v>
      </c>
      <c r="V32" s="13">
        <f ca="1" t="shared" si="5"/>
        <v>-0.1043892681269711</v>
      </c>
      <c r="W32" s="13">
        <f ca="1" t="shared" si="5"/>
        <v>-0.09998679903480516</v>
      </c>
      <c r="X32" s="13">
        <f ca="1" t="shared" si="5"/>
        <v>-0.010922844900665007</v>
      </c>
      <c r="Y32" s="13">
        <f ca="1" t="shared" si="5"/>
        <v>0.05245444149874754</v>
      </c>
      <c r="Z32" s="13">
        <f ca="1" t="shared" si="5"/>
        <v>0.046331006965076305</v>
      </c>
      <c r="AA32" s="13">
        <f ca="1" t="shared" si="5"/>
        <v>0.2037336139363058</v>
      </c>
      <c r="AB32" s="13">
        <f ca="1" t="shared" si="6"/>
        <v>0.11646855077993919</v>
      </c>
      <c r="AC32" s="13">
        <f ca="1" t="shared" si="5"/>
        <v>-0.011385466427939368</v>
      </c>
      <c r="AE32" t="s">
        <v>235</v>
      </c>
    </row>
    <row r="33" spans="2:31" ht="15.75">
      <c r="B33" s="17">
        <v>16</v>
      </c>
      <c r="C33" s="13">
        <f ca="1" t="shared" si="4"/>
        <v>0.1658164080663792</v>
      </c>
      <c r="D33" s="13">
        <f ca="1" t="shared" si="4"/>
        <v>0.06605201638006974</v>
      </c>
      <c r="E33" s="13">
        <f ca="1" t="shared" si="4"/>
        <v>0.06021196237836773</v>
      </c>
      <c r="F33" s="13">
        <f ca="1" t="shared" si="4"/>
        <v>-0.3103124071879627</v>
      </c>
      <c r="G33" s="13">
        <f ca="1" t="shared" si="4"/>
        <v>-0.20378257698716032</v>
      </c>
      <c r="H33" s="13">
        <f ca="1" t="shared" si="4"/>
        <v>-0.10812060360568294</v>
      </c>
      <c r="I33" s="13">
        <f ca="1" t="shared" si="4"/>
        <v>0.055344776482170434</v>
      </c>
      <c r="J33" s="13">
        <f ca="1" t="shared" si="4"/>
        <v>-0.055330305658719575</v>
      </c>
      <c r="K33" s="13">
        <f ca="1" t="shared" si="4"/>
        <v>0.005524313875350822</v>
      </c>
      <c r="L33" s="13">
        <f ca="1" t="shared" si="4"/>
        <v>0.29364415296725327</v>
      </c>
      <c r="M33" s="13">
        <f ca="1" t="shared" si="4"/>
        <v>0.25233461891328945</v>
      </c>
      <c r="N33" s="13">
        <f ca="1" t="shared" si="4"/>
        <v>0.10826095585215176</v>
      </c>
      <c r="O33" s="13">
        <f ca="1" t="shared" si="4"/>
        <v>0.17813073087503253</v>
      </c>
      <c r="P33" s="13">
        <f ca="1" t="shared" si="4"/>
        <v>0.2682236082464635</v>
      </c>
      <c r="Q33" s="13">
        <f ca="1" t="shared" si="4"/>
        <v>-0.023474525540579154</v>
      </c>
      <c r="R33" s="13">
        <f ca="1" t="shared" si="4"/>
        <v>1</v>
      </c>
      <c r="S33" s="13">
        <f ca="1" t="shared" si="5"/>
        <v>-0.049898370863411555</v>
      </c>
      <c r="T33" s="13">
        <f ca="1" t="shared" si="5"/>
        <v>-0.0005656280505496488</v>
      </c>
      <c r="U33" s="13">
        <f ca="1" t="shared" si="5"/>
        <v>0.14622366575104848</v>
      </c>
      <c r="V33" s="13">
        <f ca="1" t="shared" si="5"/>
        <v>0.2018432911813313</v>
      </c>
      <c r="W33" s="13">
        <f ca="1" t="shared" si="5"/>
        <v>0.1845324659555892</v>
      </c>
      <c r="X33" s="13">
        <f ca="1" t="shared" si="5"/>
        <v>0.10614653551566718</v>
      </c>
      <c r="Y33" s="13">
        <f ca="1" t="shared" si="5"/>
        <v>0.1511928300869497</v>
      </c>
      <c r="Z33" s="13">
        <f ca="1" t="shared" si="5"/>
        <v>0.030785837441787037</v>
      </c>
      <c r="AA33" s="13">
        <f ca="1" t="shared" si="5"/>
        <v>0.09731637704633883</v>
      </c>
      <c r="AB33" s="13">
        <f ca="1" t="shared" si="6"/>
        <v>0.09912889681487579</v>
      </c>
      <c r="AC33" s="13">
        <f ca="1" t="shared" si="5"/>
        <v>-0.019735496079304176</v>
      </c>
      <c r="AE33" t="s">
        <v>236</v>
      </c>
    </row>
    <row r="34" spans="2:31" ht="15.75">
      <c r="B34" s="17">
        <v>17</v>
      </c>
      <c r="C34" s="13">
        <f ca="1" t="shared" si="4"/>
        <v>0.02853133758367744</v>
      </c>
      <c r="D34" s="13">
        <f ca="1" t="shared" si="4"/>
        <v>-0.0927396199484071</v>
      </c>
      <c r="E34" s="13">
        <f ca="1" t="shared" si="4"/>
        <v>0.4541460653635248</v>
      </c>
      <c r="F34" s="13">
        <f ca="1" t="shared" si="4"/>
        <v>-0.11588093190967588</v>
      </c>
      <c r="G34" s="13">
        <f ca="1" t="shared" si="4"/>
        <v>-0.0023826278331398917</v>
      </c>
      <c r="H34" s="13">
        <f ca="1" t="shared" si="4"/>
        <v>-0.20439552853040624</v>
      </c>
      <c r="I34" s="13">
        <f ca="1" t="shared" si="4"/>
        <v>0.04797526015633601</v>
      </c>
      <c r="J34" s="13">
        <f ca="1" t="shared" si="4"/>
        <v>0.24473076711724104</v>
      </c>
      <c r="K34" s="13">
        <f ca="1" t="shared" si="4"/>
        <v>-0.23776995828948866</v>
      </c>
      <c r="L34" s="13">
        <f ca="1" t="shared" si="4"/>
        <v>-0.1044668189345814</v>
      </c>
      <c r="M34" s="13">
        <f ca="1" t="shared" si="4"/>
        <v>-0.13446124768104595</v>
      </c>
      <c r="N34" s="13">
        <f ca="1" t="shared" si="4"/>
        <v>-0.03050266596223435</v>
      </c>
      <c r="O34" s="13">
        <f ca="1" t="shared" si="4"/>
        <v>0.06321734535960931</v>
      </c>
      <c r="P34" s="13">
        <f ca="1" t="shared" si="4"/>
        <v>0.2372752820488591</v>
      </c>
      <c r="Q34" s="13">
        <f ca="1" t="shared" si="4"/>
        <v>-0.08048827411504197</v>
      </c>
      <c r="R34" s="13">
        <f ca="1" t="shared" si="4"/>
        <v>-0.049898370863411555</v>
      </c>
      <c r="S34" s="13">
        <f ca="1" t="shared" si="5"/>
        <v>1</v>
      </c>
      <c r="T34" s="13">
        <f ca="1" t="shared" si="5"/>
        <v>0.2263367266400279</v>
      </c>
      <c r="U34" s="13">
        <f ca="1" t="shared" si="5"/>
        <v>-0.03680104424205374</v>
      </c>
      <c r="V34" s="13">
        <f ca="1" t="shared" si="5"/>
        <v>-0.09230578342658877</v>
      </c>
      <c r="W34" s="13">
        <f ca="1" t="shared" si="5"/>
        <v>-0.0918458202670881</v>
      </c>
      <c r="X34" s="13">
        <f ca="1" t="shared" si="5"/>
        <v>-0.07888027273258359</v>
      </c>
      <c r="Y34" s="13">
        <f ca="1" t="shared" si="5"/>
        <v>-0.08365067722289925</v>
      </c>
      <c r="Z34" s="13">
        <f ca="1" t="shared" si="5"/>
        <v>0.23250530190448768</v>
      </c>
      <c r="AA34" s="13">
        <f ca="1" t="shared" si="5"/>
        <v>-0.17712922652586083</v>
      </c>
      <c r="AB34" s="13">
        <f ca="1" t="shared" si="6"/>
        <v>-0.03614624688708843</v>
      </c>
      <c r="AC34" s="13">
        <f ca="1" t="shared" si="5"/>
        <v>-0.1953383389800871</v>
      </c>
      <c r="AE34" t="s">
        <v>237</v>
      </c>
    </row>
    <row r="35" spans="2:31" ht="15.75">
      <c r="B35" s="17">
        <v>18</v>
      </c>
      <c r="C35" s="13">
        <f ca="1" t="shared" si="4"/>
        <v>0.3495099689903785</v>
      </c>
      <c r="D35" s="13">
        <f ca="1" t="shared" si="4"/>
        <v>0.42267889681128556</v>
      </c>
      <c r="E35" s="13">
        <f ca="1" t="shared" si="4"/>
        <v>0.13382053696647161</v>
      </c>
      <c r="F35" s="13">
        <f ca="1" t="shared" si="4"/>
        <v>-0.28104799074211734</v>
      </c>
      <c r="G35" s="13">
        <f ca="1" t="shared" si="4"/>
        <v>0.006624683492239407</v>
      </c>
      <c r="H35" s="13">
        <f ca="1" t="shared" si="4"/>
        <v>-0.10124514771983144</v>
      </c>
      <c r="I35" s="13">
        <f ca="1" t="shared" si="4"/>
        <v>-0.18927057491687613</v>
      </c>
      <c r="J35" s="13">
        <f ca="1" t="shared" si="4"/>
        <v>0.07721441128317282</v>
      </c>
      <c r="K35" s="13">
        <f ca="1" t="shared" si="4"/>
        <v>0.1969479316166389</v>
      </c>
      <c r="L35" s="13">
        <f ca="1" t="shared" si="4"/>
        <v>-0.154714221927236</v>
      </c>
      <c r="M35" s="13">
        <f ca="1" t="shared" si="4"/>
        <v>-0.17920099977870563</v>
      </c>
      <c r="N35" s="13">
        <f ca="1" t="shared" si="4"/>
        <v>0.23892184732238278</v>
      </c>
      <c r="O35" s="13">
        <f ca="1" t="shared" si="4"/>
        <v>0.11637404450012782</v>
      </c>
      <c r="P35" s="13">
        <f ca="1" t="shared" si="4"/>
        <v>0.18715537313984848</v>
      </c>
      <c r="Q35" s="13">
        <f ca="1" t="shared" si="4"/>
        <v>-0.012856046787405883</v>
      </c>
      <c r="R35" s="13">
        <f ca="1" t="shared" si="4"/>
        <v>-0.0005656280505496488</v>
      </c>
      <c r="S35" s="13">
        <f ca="1" t="shared" si="5"/>
        <v>0.2263367266400279</v>
      </c>
      <c r="T35" s="13">
        <f ca="1" t="shared" si="5"/>
        <v>1</v>
      </c>
      <c r="U35" s="13">
        <f ca="1" t="shared" si="5"/>
        <v>-0.07688245329709711</v>
      </c>
      <c r="V35" s="13">
        <f ca="1" t="shared" si="5"/>
        <v>-0.14653656957895594</v>
      </c>
      <c r="W35" s="13">
        <f ca="1" t="shared" si="5"/>
        <v>-0.018956475804206594</v>
      </c>
      <c r="X35" s="13">
        <f ca="1" t="shared" si="5"/>
        <v>-0.1510529562751792</v>
      </c>
      <c r="Y35" s="13">
        <f ca="1" t="shared" si="5"/>
        <v>-0.2852588657738326</v>
      </c>
      <c r="Z35" s="13">
        <f ca="1" t="shared" si="5"/>
        <v>-0.14455895348104156</v>
      </c>
      <c r="AA35" s="13">
        <f ca="1" t="shared" si="5"/>
        <v>0.18785505159310725</v>
      </c>
      <c r="AB35" s="13">
        <f ca="1" t="shared" si="6"/>
        <v>0.11022394958172739</v>
      </c>
      <c r="AC35" s="13">
        <f ca="1" t="shared" si="5"/>
        <v>0.021787424611571213</v>
      </c>
      <c r="AE35" t="s">
        <v>238</v>
      </c>
    </row>
    <row r="36" spans="2:31" ht="15.75">
      <c r="B36" s="17">
        <v>19</v>
      </c>
      <c r="C36" s="13">
        <f ca="1" t="shared" si="4"/>
        <v>0.23279773596819126</v>
      </c>
      <c r="D36" s="13">
        <f ca="1" t="shared" si="4"/>
        <v>0.06379998937697147</v>
      </c>
      <c r="E36" s="13">
        <f ca="1" t="shared" si="4"/>
        <v>0.07288023626074087</v>
      </c>
      <c r="F36" s="13">
        <f ca="1" t="shared" si="4"/>
        <v>-0.2397548053034962</v>
      </c>
      <c r="G36" s="13">
        <f ca="1" t="shared" si="4"/>
        <v>0.0637565102001562</v>
      </c>
      <c r="H36" s="13">
        <f ca="1" t="shared" si="4"/>
        <v>-0.06770187823465422</v>
      </c>
      <c r="I36" s="13">
        <f ca="1" t="shared" si="4"/>
        <v>-0.030055964785674665</v>
      </c>
      <c r="J36" s="13">
        <f ca="1" t="shared" si="4"/>
        <v>-0.18462414934488694</v>
      </c>
      <c r="K36" s="13">
        <f ca="1" t="shared" si="4"/>
        <v>-0.09916950497709925</v>
      </c>
      <c r="L36" s="13">
        <f ca="1" t="shared" si="4"/>
        <v>0.0705257195904206</v>
      </c>
      <c r="M36" s="13">
        <f ca="1" t="shared" si="4"/>
        <v>0.15396435430117955</v>
      </c>
      <c r="N36" s="13">
        <f ca="1" t="shared" si="4"/>
        <v>-0.09887130328175958</v>
      </c>
      <c r="O36" s="13">
        <f ca="1" t="shared" si="4"/>
        <v>0.011137034137164593</v>
      </c>
      <c r="P36" s="13">
        <f ca="1" t="shared" si="4"/>
        <v>0.04211758917514505</v>
      </c>
      <c r="Q36" s="13">
        <f ca="1" t="shared" si="4"/>
        <v>-0.07152471800609046</v>
      </c>
      <c r="R36" s="13">
        <f ca="1" t="shared" si="4"/>
        <v>0.14622366575104848</v>
      </c>
      <c r="S36" s="13">
        <f ca="1" t="shared" si="5"/>
        <v>-0.03680104424205374</v>
      </c>
      <c r="T36" s="13">
        <f ca="1" t="shared" si="5"/>
        <v>-0.07688245329709711</v>
      </c>
      <c r="U36" s="13">
        <f ca="1" t="shared" si="5"/>
        <v>1.0000000000000002</v>
      </c>
      <c r="V36" s="13">
        <f ca="1" t="shared" si="5"/>
        <v>0.3112830585658785</v>
      </c>
      <c r="W36" s="13">
        <f ca="1" t="shared" si="5"/>
        <v>-0.0695599270439189</v>
      </c>
      <c r="X36" s="13">
        <f ca="1" t="shared" si="5"/>
        <v>0.11885195315132803</v>
      </c>
      <c r="Y36" s="13">
        <f ca="1" t="shared" si="5"/>
        <v>0.2961407659969359</v>
      </c>
      <c r="Z36" s="13">
        <f ca="1" t="shared" si="5"/>
        <v>0.12627906715262563</v>
      </c>
      <c r="AA36" s="13">
        <f ca="1" t="shared" si="5"/>
        <v>0.08079289276526777</v>
      </c>
      <c r="AB36" s="13">
        <f ca="1" t="shared" si="6"/>
        <v>0.11055998817404362</v>
      </c>
      <c r="AC36" s="13">
        <f ca="1" t="shared" si="5"/>
        <v>0.31301019015235454</v>
      </c>
      <c r="AE36" t="s">
        <v>239</v>
      </c>
    </row>
    <row r="37" spans="2:31" ht="15.75">
      <c r="B37" s="17">
        <v>20</v>
      </c>
      <c r="C37" s="13">
        <f ca="1" t="shared" si="4"/>
        <v>0.20440337248405754</v>
      </c>
      <c r="D37" s="13">
        <f ca="1" t="shared" si="4"/>
        <v>-0.016082721211407865</v>
      </c>
      <c r="E37" s="13">
        <f ca="1" t="shared" si="4"/>
        <v>0.08643206887062052</v>
      </c>
      <c r="F37" s="13">
        <f ca="1" t="shared" si="4"/>
        <v>0.20537014748139823</v>
      </c>
      <c r="G37" s="13">
        <f ca="1" t="shared" si="4"/>
        <v>0.22810617468371697</v>
      </c>
      <c r="H37" s="13">
        <f ca="1" t="shared" si="4"/>
        <v>0.03218677000518212</v>
      </c>
      <c r="I37" s="13">
        <f ca="1" t="shared" si="4"/>
        <v>0.03148463719865406</v>
      </c>
      <c r="J37" s="13">
        <f ca="1" t="shared" si="4"/>
        <v>-0.09101177677253935</v>
      </c>
      <c r="K37" s="13">
        <f ca="1" t="shared" si="4"/>
        <v>-0.013724914216800424</v>
      </c>
      <c r="L37" s="13">
        <f ca="1" t="shared" si="4"/>
        <v>0.016558877938527877</v>
      </c>
      <c r="M37" s="13">
        <f ca="1" t="shared" si="4"/>
        <v>-0.03711448852052275</v>
      </c>
      <c r="N37" s="13">
        <f ca="1" t="shared" si="4"/>
        <v>-0.024824166572428998</v>
      </c>
      <c r="O37" s="13">
        <f ca="1" t="shared" si="4"/>
        <v>0.25188859250428863</v>
      </c>
      <c r="P37" s="13">
        <f ca="1" t="shared" si="4"/>
        <v>0.11029898926197763</v>
      </c>
      <c r="Q37" s="13">
        <f ca="1" t="shared" si="4"/>
        <v>-0.1043892681269711</v>
      </c>
      <c r="R37" s="13">
        <f ca="1" t="shared" si="4"/>
        <v>0.2018432911813313</v>
      </c>
      <c r="S37" s="13">
        <f ca="1" t="shared" si="5"/>
        <v>-0.09230578342658877</v>
      </c>
      <c r="T37" s="13">
        <f ca="1" t="shared" si="5"/>
        <v>-0.14653656957895594</v>
      </c>
      <c r="U37" s="13">
        <f ca="1" t="shared" si="5"/>
        <v>0.3112830585658785</v>
      </c>
      <c r="V37" s="13">
        <f ca="1" t="shared" si="5"/>
        <v>1</v>
      </c>
      <c r="W37" s="13">
        <f ca="1" t="shared" si="5"/>
        <v>0.3557928248263915</v>
      </c>
      <c r="X37" s="13">
        <f ca="1" t="shared" si="5"/>
        <v>0.41481949994897355</v>
      </c>
      <c r="Y37" s="13">
        <f ca="1" t="shared" si="5"/>
        <v>0.2900565620314057</v>
      </c>
      <c r="Z37" s="13">
        <f ca="1" t="shared" si="5"/>
        <v>-0.003875437016226861</v>
      </c>
      <c r="AA37" s="13">
        <f ca="1" t="shared" si="5"/>
        <v>0.022844105146987762</v>
      </c>
      <c r="AB37" s="13">
        <f ca="1" t="shared" si="6"/>
        <v>0.10985569604960203</v>
      </c>
      <c r="AC37" s="13">
        <f ca="1" t="shared" si="5"/>
        <v>0.0246874253185313</v>
      </c>
      <c r="AE37" t="s">
        <v>240</v>
      </c>
    </row>
    <row r="38" spans="2:31" ht="15.75">
      <c r="B38" s="17">
        <v>21</v>
      </c>
      <c r="C38" s="13">
        <f ca="1" t="shared" si="4"/>
        <v>0.189652784519623</v>
      </c>
      <c r="D38" s="13">
        <f ca="1" t="shared" si="4"/>
        <v>0.0218175921554083</v>
      </c>
      <c r="E38" s="13">
        <f ca="1" t="shared" si="4"/>
        <v>0.09140022310250435</v>
      </c>
      <c r="F38" s="13">
        <f ca="1" t="shared" si="4"/>
        <v>0.11621443422725863</v>
      </c>
      <c r="G38" s="13">
        <f ca="1" t="shared" si="4"/>
        <v>0.006347413570761594</v>
      </c>
      <c r="H38" s="13">
        <f ca="1" t="shared" si="4"/>
        <v>0.07000455978190828</v>
      </c>
      <c r="I38" s="13">
        <f ca="1" t="shared" si="4"/>
        <v>-0.038291023828755835</v>
      </c>
      <c r="J38" s="13">
        <f ca="1" t="shared" si="4"/>
        <v>-0.00944887418047818</v>
      </c>
      <c r="K38" s="13">
        <f ca="1" t="shared" si="4"/>
        <v>0.08746093507399037</v>
      </c>
      <c r="L38" s="13">
        <f ca="1" t="shared" si="4"/>
        <v>0.057657593889455905</v>
      </c>
      <c r="M38" s="13">
        <f ca="1" t="shared" si="4"/>
        <v>-0.09441444374720896</v>
      </c>
      <c r="N38" s="13">
        <f ca="1" t="shared" si="4"/>
        <v>-0.05325186183895101</v>
      </c>
      <c r="O38" s="13">
        <f ca="1" t="shared" si="4"/>
        <v>0.24723399272251478</v>
      </c>
      <c r="P38" s="13">
        <f ca="1" t="shared" si="4"/>
        <v>0.12825432771190282</v>
      </c>
      <c r="Q38" s="13">
        <f ca="1" t="shared" si="4"/>
        <v>-0.09998679903480516</v>
      </c>
      <c r="R38" s="13">
        <f ca="1" t="shared" si="4"/>
        <v>0.1845324659555892</v>
      </c>
      <c r="S38" s="13">
        <f ca="1" t="shared" si="5"/>
        <v>-0.0918458202670881</v>
      </c>
      <c r="T38" s="13">
        <f ca="1" t="shared" si="5"/>
        <v>-0.018956475804206594</v>
      </c>
      <c r="U38" s="13">
        <f ca="1" t="shared" si="5"/>
        <v>-0.0695599270439189</v>
      </c>
      <c r="V38" s="13">
        <f ca="1" t="shared" si="5"/>
        <v>0.3557928248263915</v>
      </c>
      <c r="W38" s="13">
        <f ca="1" t="shared" si="5"/>
        <v>1</v>
      </c>
      <c r="X38" s="13">
        <f ca="1" t="shared" si="5"/>
        <v>0.17326702581725703</v>
      </c>
      <c r="Y38" s="13">
        <f ca="1" t="shared" si="5"/>
        <v>0.14854327346798468</v>
      </c>
      <c r="Z38" s="13">
        <f ca="1" t="shared" si="5"/>
        <v>0.005257363050230277</v>
      </c>
      <c r="AA38" s="13">
        <f ca="1" t="shared" si="5"/>
        <v>0.07017895445043498</v>
      </c>
      <c r="AB38" s="13">
        <f ca="1" t="shared" si="6"/>
        <v>0.0684727870979884</v>
      </c>
      <c r="AC38" s="13">
        <f ca="1" t="shared" si="5"/>
        <v>0.19408528523391194</v>
      </c>
      <c r="AE38" t="s">
        <v>241</v>
      </c>
    </row>
    <row r="39" spans="2:31" ht="15.75">
      <c r="B39" s="17">
        <v>22</v>
      </c>
      <c r="C39" s="13">
        <f ca="1" t="shared" si="4"/>
        <v>0.03441698018599591</v>
      </c>
      <c r="D39" s="13">
        <f ca="1" t="shared" si="4"/>
        <v>-0.1667432158729732</v>
      </c>
      <c r="E39" s="13">
        <f ca="1" t="shared" si="4"/>
        <v>0.05503093428403406</v>
      </c>
      <c r="F39" s="13">
        <f ca="1" t="shared" si="4"/>
        <v>0.16959032815228056</v>
      </c>
      <c r="G39" s="13">
        <f ca="1" t="shared" si="4"/>
        <v>0.21394326485698614</v>
      </c>
      <c r="H39" s="13">
        <f ca="1" t="shared" si="4"/>
        <v>0.15129797235508077</v>
      </c>
      <c r="I39" s="13">
        <f ca="1" t="shared" si="4"/>
        <v>0.023343299591504343</v>
      </c>
      <c r="J39" s="13">
        <f ca="1" t="shared" si="4"/>
        <v>-0.08610452975102004</v>
      </c>
      <c r="K39" s="13">
        <f ca="1" t="shared" si="4"/>
        <v>0.09466811343331119</v>
      </c>
      <c r="L39" s="13">
        <f ca="1" t="shared" si="4"/>
        <v>0.2325230980819741</v>
      </c>
      <c r="M39" s="13">
        <f ca="1" t="shared" si="4"/>
        <v>0.21073244154044274</v>
      </c>
      <c r="N39" s="13">
        <f ca="1" t="shared" si="4"/>
        <v>0.10203049065061662</v>
      </c>
      <c r="O39" s="13">
        <f ca="1" t="shared" si="4"/>
        <v>-0.14085798663035556</v>
      </c>
      <c r="P39" s="13">
        <f ca="1" t="shared" si="4"/>
        <v>-0.011925919843037813</v>
      </c>
      <c r="Q39" s="13">
        <f ca="1" t="shared" si="4"/>
        <v>-0.010922844900665007</v>
      </c>
      <c r="R39" s="13">
        <f ca="1" t="shared" si="4"/>
        <v>0.10614653551566718</v>
      </c>
      <c r="S39" s="13">
        <f ca="1" t="shared" si="5"/>
        <v>-0.07888027273258359</v>
      </c>
      <c r="T39" s="13">
        <f ca="1" t="shared" si="5"/>
        <v>-0.1510529562751792</v>
      </c>
      <c r="U39" s="13">
        <f ca="1" t="shared" si="5"/>
        <v>0.11885195315132803</v>
      </c>
      <c r="V39" s="13">
        <f ca="1" t="shared" si="5"/>
        <v>0.41481949994897355</v>
      </c>
      <c r="W39" s="13">
        <f ca="1" t="shared" si="5"/>
        <v>0.17326702581725703</v>
      </c>
      <c r="X39" s="13">
        <f ca="1" t="shared" si="5"/>
        <v>1</v>
      </c>
      <c r="Y39" s="13">
        <f ca="1" t="shared" si="5"/>
        <v>0.09879717211243792</v>
      </c>
      <c r="Z39" s="13">
        <f ca="1" t="shared" si="5"/>
        <v>-0.1360437950881051</v>
      </c>
      <c r="AA39" s="13">
        <f ca="1" t="shared" si="5"/>
        <v>0.07157007825573872</v>
      </c>
      <c r="AB39" s="13">
        <f ca="1" t="shared" si="6"/>
        <v>0.04789858293690182</v>
      </c>
      <c r="AC39" s="13">
        <f ca="1" t="shared" si="5"/>
        <v>0.025772478494962024</v>
      </c>
      <c r="AE39" t="s">
        <v>242</v>
      </c>
    </row>
    <row r="40" spans="2:31" ht="15.75">
      <c r="B40" s="17">
        <v>23</v>
      </c>
      <c r="C40" s="13">
        <f ca="1" t="shared" si="4"/>
        <v>-0.06140521744157905</v>
      </c>
      <c r="D40" s="13">
        <f ca="1" t="shared" si="4"/>
        <v>0.04866335522475526</v>
      </c>
      <c r="E40" s="13">
        <f ca="1" t="shared" si="4"/>
        <v>-0.2925896577678948</v>
      </c>
      <c r="F40" s="13">
        <f ca="1" t="shared" si="4"/>
        <v>0.17957220363367352</v>
      </c>
      <c r="G40" s="13">
        <f ca="1" t="shared" si="4"/>
        <v>-0.2374075927394098</v>
      </c>
      <c r="H40" s="13">
        <f ca="1" t="shared" si="4"/>
        <v>0.04982292856121313</v>
      </c>
      <c r="I40" s="13">
        <f ca="1" t="shared" si="4"/>
        <v>0.01920508772437332</v>
      </c>
      <c r="J40" s="13">
        <f ca="1" t="shared" si="4"/>
        <v>-0.07556292732205791</v>
      </c>
      <c r="K40" s="13">
        <f ca="1" t="shared" si="4"/>
        <v>-0.01975911302940467</v>
      </c>
      <c r="L40" s="13">
        <f ca="1" t="shared" si="4"/>
        <v>0.10817171520837714</v>
      </c>
      <c r="M40" s="13">
        <f ca="1" t="shared" si="4"/>
        <v>0.11855618446286052</v>
      </c>
      <c r="N40" s="13">
        <f ca="1" t="shared" si="4"/>
        <v>-0.003275820922840655</v>
      </c>
      <c r="O40" s="13">
        <f ca="1" t="shared" si="4"/>
        <v>0.21233934300172966</v>
      </c>
      <c r="P40" s="13">
        <f ca="1" t="shared" si="4"/>
        <v>-0.11512439109177416</v>
      </c>
      <c r="Q40" s="13">
        <f ca="1" t="shared" si="4"/>
        <v>0.05245444149874754</v>
      </c>
      <c r="R40" s="13">
        <f ca="1" t="shared" si="4"/>
        <v>0.1511928300869497</v>
      </c>
      <c r="S40" s="13">
        <f ca="1" t="shared" si="5"/>
        <v>-0.08365067722289925</v>
      </c>
      <c r="T40" s="13">
        <f ca="1" t="shared" si="5"/>
        <v>-0.2852588657738326</v>
      </c>
      <c r="U40" s="13">
        <f ca="1" t="shared" si="5"/>
        <v>0.2961407659969359</v>
      </c>
      <c r="V40" s="13">
        <f ca="1" t="shared" si="5"/>
        <v>0.2900565620314057</v>
      </c>
      <c r="W40" s="13">
        <f ca="1" t="shared" si="5"/>
        <v>0.14854327346798468</v>
      </c>
      <c r="X40" s="13">
        <f ca="1" t="shared" si="5"/>
        <v>0.09879717211243792</v>
      </c>
      <c r="Y40" s="13">
        <f ca="1" t="shared" si="5"/>
        <v>1</v>
      </c>
      <c r="Z40" s="13">
        <f ca="1" t="shared" si="5"/>
        <v>0.2525048806712011</v>
      </c>
      <c r="AA40" s="13">
        <f ca="1" t="shared" si="5"/>
        <v>0.10002255874269302</v>
      </c>
      <c r="AB40" s="13">
        <f ca="1" t="shared" si="6"/>
        <v>-0.006597336278513234</v>
      </c>
      <c r="AC40" s="13">
        <f ca="1" t="shared" si="5"/>
        <v>0.16935979537504553</v>
      </c>
      <c r="AE40" t="s">
        <v>243</v>
      </c>
    </row>
    <row r="41" spans="2:31" ht="15.75">
      <c r="B41" s="17">
        <v>24</v>
      </c>
      <c r="C41" s="13">
        <f ca="1" t="shared" si="4"/>
        <v>-0.17532103056404086</v>
      </c>
      <c r="D41" s="13">
        <f ca="1" t="shared" si="4"/>
        <v>-0.1735192248253401</v>
      </c>
      <c r="E41" s="13">
        <f ca="1" t="shared" si="4"/>
        <v>0.15313765479009064</v>
      </c>
      <c r="F41" s="13">
        <f ca="1" t="shared" si="4"/>
        <v>-0.09880368540405347</v>
      </c>
      <c r="G41" s="13">
        <f ca="1" t="shared" si="4"/>
        <v>-0.0026302710843585653</v>
      </c>
      <c r="H41" s="13">
        <f ca="1" t="shared" si="4"/>
        <v>-0.19278861236223613</v>
      </c>
      <c r="I41" s="13">
        <f ca="1" t="shared" si="4"/>
        <v>-0.14716518961891858</v>
      </c>
      <c r="J41" s="13">
        <f ca="1" t="shared" si="4"/>
        <v>0.017153482872400788</v>
      </c>
      <c r="K41" s="13">
        <f ca="1" t="shared" si="4"/>
        <v>-0.15877655085041326</v>
      </c>
      <c r="L41" s="13">
        <f ca="1" t="shared" si="4"/>
        <v>-0.059217863939206965</v>
      </c>
      <c r="M41" s="13">
        <f ca="1" t="shared" si="4"/>
        <v>-0.026222727095801344</v>
      </c>
      <c r="N41" s="13">
        <f ca="1" t="shared" si="4"/>
        <v>-0.14971984724518123</v>
      </c>
      <c r="O41" s="13">
        <f ca="1" t="shared" si="4"/>
        <v>0.07156202685935587</v>
      </c>
      <c r="P41" s="13">
        <f ca="1" t="shared" si="4"/>
        <v>0.07483913406456597</v>
      </c>
      <c r="Q41" s="13">
        <f ca="1" t="shared" si="4"/>
        <v>0.046331006965076305</v>
      </c>
      <c r="R41" s="13">
        <f ca="1" t="shared" si="4"/>
        <v>0.030785837441787037</v>
      </c>
      <c r="S41" s="13">
        <f ca="1" t="shared" si="5"/>
        <v>0.23250530190448768</v>
      </c>
      <c r="T41" s="13">
        <f ca="1" t="shared" si="5"/>
        <v>-0.14455895348104156</v>
      </c>
      <c r="U41" s="13">
        <f ca="1" t="shared" si="5"/>
        <v>0.12627906715262563</v>
      </c>
      <c r="V41" s="13">
        <f ca="1" t="shared" si="5"/>
        <v>-0.003875437016226861</v>
      </c>
      <c r="W41" s="13">
        <f ca="1" t="shared" si="5"/>
        <v>0.005257363050230277</v>
      </c>
      <c r="X41" s="13">
        <f ca="1" t="shared" si="5"/>
        <v>-0.1360437950881051</v>
      </c>
      <c r="Y41" s="13">
        <f ca="1" t="shared" si="5"/>
        <v>0.2525048806712011</v>
      </c>
      <c r="Z41" s="13">
        <f ca="1" t="shared" si="5"/>
        <v>1</v>
      </c>
      <c r="AA41" s="13">
        <f ca="1" t="shared" si="5"/>
        <v>-0.2747253623110179</v>
      </c>
      <c r="AB41" s="13">
        <f ca="1" t="shared" si="6"/>
        <v>0.06709500265894584</v>
      </c>
      <c r="AC41" s="13">
        <f ca="1" t="shared" si="5"/>
        <v>-0.018184031871050704</v>
      </c>
      <c r="AE41" t="s">
        <v>244</v>
      </c>
    </row>
    <row r="42" spans="2:31" ht="15.75">
      <c r="B42" s="17">
        <v>25</v>
      </c>
      <c r="C42" s="13">
        <f ca="1" t="shared" si="4"/>
        <v>0.22141633943324376</v>
      </c>
      <c r="D42" s="13">
        <f ca="1" t="shared" si="4"/>
        <v>0.23550869769959756</v>
      </c>
      <c r="E42" s="13">
        <f ca="1" t="shared" si="4"/>
        <v>-0.35536300445946895</v>
      </c>
      <c r="F42" s="13">
        <f ca="1" t="shared" si="4"/>
        <v>-0.08492842536317984</v>
      </c>
      <c r="G42" s="13">
        <f ca="1" t="shared" si="4"/>
        <v>-0.014810537793227838</v>
      </c>
      <c r="H42" s="13">
        <f ca="1" t="shared" si="4"/>
        <v>0.06320079663907158</v>
      </c>
      <c r="I42" s="13">
        <f ca="1" t="shared" si="4"/>
        <v>0.13311269954191304</v>
      </c>
      <c r="J42" s="13">
        <f ca="1" t="shared" si="4"/>
        <v>-0.1370503694630716</v>
      </c>
      <c r="K42" s="13">
        <f ca="1" t="shared" si="4"/>
        <v>0.0813404854152779</v>
      </c>
      <c r="L42" s="13">
        <f ca="1" t="shared" si="4"/>
        <v>0.12309909081905779</v>
      </c>
      <c r="M42" s="13">
        <f ca="1" t="shared" si="4"/>
        <v>-0.03526954828020186</v>
      </c>
      <c r="N42" s="13">
        <f ca="1" t="shared" si="4"/>
        <v>0.11447171056302287</v>
      </c>
      <c r="O42" s="13">
        <f ca="1" t="shared" si="4"/>
        <v>-0.05493965729115658</v>
      </c>
      <c r="P42" s="13">
        <f ca="1" t="shared" si="4"/>
        <v>-0.044291754366506585</v>
      </c>
      <c r="Q42" s="13">
        <f ca="1" t="shared" si="4"/>
        <v>0.2037336139363058</v>
      </c>
      <c r="R42" s="13">
        <f ca="1" t="shared" si="4"/>
        <v>0.09731637704633883</v>
      </c>
      <c r="S42" s="13">
        <f ca="1" t="shared" si="5"/>
        <v>-0.17712922652586083</v>
      </c>
      <c r="T42" s="13">
        <f ca="1" t="shared" si="5"/>
        <v>0.18785505159310725</v>
      </c>
      <c r="U42" s="13">
        <f ca="1" t="shared" si="5"/>
        <v>0.08079289276526777</v>
      </c>
      <c r="V42" s="13">
        <f ca="1" t="shared" si="5"/>
        <v>0.022844105146987762</v>
      </c>
      <c r="W42" s="13">
        <f ca="1" t="shared" si="5"/>
        <v>0.07017895445043498</v>
      </c>
      <c r="X42" s="13">
        <f ca="1" t="shared" si="5"/>
        <v>0.07157007825573872</v>
      </c>
      <c r="Y42" s="13">
        <f ca="1" t="shared" si="5"/>
        <v>0.10002255874269302</v>
      </c>
      <c r="Z42" s="13">
        <f ca="1" t="shared" si="5"/>
        <v>-0.2747253623110179</v>
      </c>
      <c r="AA42" s="13">
        <f ca="1" t="shared" si="5"/>
        <v>0.9999999999999999</v>
      </c>
      <c r="AB42" s="13">
        <f ca="1" t="shared" si="6"/>
        <v>0.20788502698368436</v>
      </c>
      <c r="AC42" s="13">
        <f ca="1" t="shared" si="5"/>
        <v>0.35529083724530164</v>
      </c>
      <c r="AE42" t="s">
        <v>245</v>
      </c>
    </row>
    <row r="43" spans="2:31" ht="15.75">
      <c r="B43" s="17">
        <v>26</v>
      </c>
      <c r="C43" s="13">
        <f ca="1" t="shared" si="4"/>
        <v>0.14669822080643105</v>
      </c>
      <c r="D43" s="13">
        <f ca="1" t="shared" si="4"/>
        <v>-0.03045419267181257</v>
      </c>
      <c r="E43" s="13">
        <f ca="1" t="shared" si="4"/>
        <v>0.004518509625675857</v>
      </c>
      <c r="F43" s="13">
        <f ca="1" t="shared" si="4"/>
        <v>-0.13568043888865686</v>
      </c>
      <c r="G43" s="13">
        <f ca="1" t="shared" si="4"/>
        <v>-0.03621071377435053</v>
      </c>
      <c r="H43" s="13">
        <f ca="1" t="shared" si="4"/>
        <v>0.09313081865455132</v>
      </c>
      <c r="I43" s="13">
        <f aca="true" ca="1" t="shared" si="7" ref="I43:X43">CORREL(INDIRECT(I$9),INDIRECT($AE43))</f>
        <v>0.22005226151298088</v>
      </c>
      <c r="J43" s="13">
        <f ca="1" t="shared" si="7"/>
        <v>-0.22421737271293335</v>
      </c>
      <c r="K43" s="13">
        <f ca="1" t="shared" si="7"/>
        <v>-0.04416927321803917</v>
      </c>
      <c r="L43" s="13">
        <f ca="1" t="shared" si="7"/>
        <v>0.041840604991210756</v>
      </c>
      <c r="M43" s="13">
        <f ca="1" t="shared" si="7"/>
        <v>-0.09213956396028994</v>
      </c>
      <c r="N43" s="13">
        <f ca="1" t="shared" si="7"/>
        <v>-0.0745224662279973</v>
      </c>
      <c r="O43" s="13">
        <f ca="1" t="shared" si="7"/>
        <v>0.06229883867868775</v>
      </c>
      <c r="P43" s="13">
        <f ca="1" t="shared" si="7"/>
        <v>-0.025574918620783448</v>
      </c>
      <c r="Q43" s="13">
        <f ca="1" t="shared" si="7"/>
        <v>0.11646855077993919</v>
      </c>
      <c r="R43" s="13">
        <f ca="1" t="shared" si="7"/>
        <v>0.09912889681487579</v>
      </c>
      <c r="S43" s="13">
        <f ca="1" t="shared" si="7"/>
        <v>-0.03614624688708843</v>
      </c>
      <c r="T43" s="13">
        <f ca="1" t="shared" si="7"/>
        <v>0.11022394958172739</v>
      </c>
      <c r="U43" s="13">
        <f ca="1" t="shared" si="7"/>
        <v>0.11055998817404362</v>
      </c>
      <c r="V43" s="13">
        <f ca="1" t="shared" si="7"/>
        <v>0.10985569604960203</v>
      </c>
      <c r="W43" s="13">
        <f ca="1" t="shared" si="7"/>
        <v>0.0684727870979884</v>
      </c>
      <c r="X43" s="13">
        <f ca="1" t="shared" si="7"/>
        <v>0.04789858293690182</v>
      </c>
      <c r="Y43" s="13">
        <f ca="1" t="shared" si="5"/>
        <v>-0.006597336278513234</v>
      </c>
      <c r="Z43" s="13">
        <f ca="1" t="shared" si="5"/>
        <v>0.06709500265894584</v>
      </c>
      <c r="AA43" s="13">
        <f ca="1" t="shared" si="5"/>
        <v>0.20788502698368436</v>
      </c>
      <c r="AB43" s="13">
        <f ca="1" t="shared" si="6"/>
        <v>1</v>
      </c>
      <c r="AC43" s="13">
        <f ca="1" t="shared" si="5"/>
        <v>0.34806066557644627</v>
      </c>
      <c r="AE43" t="s">
        <v>246</v>
      </c>
    </row>
    <row r="44" spans="2:31" ht="15.75">
      <c r="B44" s="17">
        <v>27</v>
      </c>
      <c r="C44" s="13">
        <f aca="true" ca="1" t="shared" si="8" ref="C44:AC44">CORREL(INDIRECT(C$9),INDIRECT($AE44))</f>
        <v>0.18580521685436607</v>
      </c>
      <c r="D44" s="13">
        <f ca="1" t="shared" si="8"/>
        <v>0.18717566461159674</v>
      </c>
      <c r="E44" s="13">
        <f ca="1" t="shared" si="8"/>
        <v>-0.1695223059839544</v>
      </c>
      <c r="F44" s="13">
        <f ca="1" t="shared" si="8"/>
        <v>-0.06620509264130364</v>
      </c>
      <c r="G44" s="13">
        <f ca="1" t="shared" si="8"/>
        <v>-0.17663361695002988</v>
      </c>
      <c r="H44" s="13">
        <f ca="1" t="shared" si="8"/>
        <v>0.16171497793925133</v>
      </c>
      <c r="I44" s="13">
        <f ca="1" t="shared" si="8"/>
        <v>0.1653580938937169</v>
      </c>
      <c r="J44" s="13">
        <f ca="1" t="shared" si="8"/>
        <v>-0.32027892129519225</v>
      </c>
      <c r="K44" s="13">
        <f ca="1" t="shared" si="8"/>
        <v>-0.08758525574228214</v>
      </c>
      <c r="L44" s="13">
        <f ca="1" t="shared" si="8"/>
        <v>0.14009945881078553</v>
      </c>
      <c r="M44" s="13">
        <f ca="1" t="shared" si="8"/>
        <v>0.10764108445597209</v>
      </c>
      <c r="N44" s="13">
        <f ca="1" t="shared" si="8"/>
        <v>-0.05526696262291479</v>
      </c>
      <c r="O44" s="13">
        <f ca="1" t="shared" si="8"/>
        <v>-0.06513215990671964</v>
      </c>
      <c r="P44" s="13">
        <f ca="1" t="shared" si="8"/>
        <v>-0.09132998091280786</v>
      </c>
      <c r="Q44" s="13">
        <f ca="1" t="shared" si="8"/>
        <v>-0.011385466427939368</v>
      </c>
      <c r="R44" s="13">
        <f ca="1" t="shared" si="8"/>
        <v>-0.019735496079304176</v>
      </c>
      <c r="S44" s="13">
        <f ca="1" t="shared" si="8"/>
        <v>-0.1953383389800871</v>
      </c>
      <c r="T44" s="13">
        <f ca="1" t="shared" si="8"/>
        <v>0.021787424611571213</v>
      </c>
      <c r="U44" s="13">
        <f ca="1" t="shared" si="8"/>
        <v>0.31301019015235454</v>
      </c>
      <c r="V44" s="13">
        <f ca="1" t="shared" si="8"/>
        <v>0.0246874253185313</v>
      </c>
      <c r="W44" s="13">
        <f ca="1" t="shared" si="8"/>
        <v>0.19408528523391194</v>
      </c>
      <c r="X44" s="13">
        <f ca="1" t="shared" si="8"/>
        <v>0.025772478494962024</v>
      </c>
      <c r="Y44" s="13">
        <f ca="1" t="shared" si="8"/>
        <v>0.16935979537504553</v>
      </c>
      <c r="Z44" s="13">
        <f ca="1" t="shared" si="8"/>
        <v>-0.018184031871050704</v>
      </c>
      <c r="AA44" s="13">
        <f ca="1" t="shared" si="8"/>
        <v>0.35529083724530164</v>
      </c>
      <c r="AB44" s="13">
        <f ca="1" t="shared" si="6"/>
        <v>0.34806066557644627</v>
      </c>
      <c r="AC44" s="13">
        <f ca="1" t="shared" si="8"/>
        <v>1</v>
      </c>
      <c r="AE44" t="s">
        <v>247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F15"/>
  <sheetViews>
    <sheetView workbookViewId="0" topLeftCell="A1">
      <selection activeCell="D16" sqref="D16"/>
    </sheetView>
  </sheetViews>
  <sheetFormatPr defaultColWidth="9.00390625" defaultRowHeight="13.5"/>
  <cols>
    <col min="2" max="2" width="15.75390625" style="0" customWidth="1"/>
    <col min="3" max="3" width="45.125" style="3" customWidth="1"/>
    <col min="4" max="4" width="17.375" style="0" customWidth="1"/>
    <col min="5" max="5" width="10.875" style="0" customWidth="1"/>
  </cols>
  <sheetData>
    <row r="1" spans="1:6" ht="13.5">
      <c r="A1" t="s">
        <v>13</v>
      </c>
      <c r="B1" t="s">
        <v>14</v>
      </c>
      <c r="C1" s="3" t="s">
        <v>15</v>
      </c>
      <c r="D1" t="s">
        <v>25</v>
      </c>
      <c r="E1" t="s">
        <v>24</v>
      </c>
      <c r="F1" t="s">
        <v>12</v>
      </c>
    </row>
    <row r="2" spans="1:6" ht="44.25" customHeight="1">
      <c r="A2">
        <v>1</v>
      </c>
      <c r="B2" t="s">
        <v>16</v>
      </c>
      <c r="C2" s="3" t="s">
        <v>32</v>
      </c>
      <c r="D2" s="4">
        <v>5.991715448252998</v>
      </c>
      <c r="E2">
        <v>3</v>
      </c>
      <c r="F2" s="13">
        <f aca="true" t="shared" si="0" ref="F2:F8">D2/E2</f>
        <v>1.9972384827509995</v>
      </c>
    </row>
    <row r="3" spans="1:6" ht="44.25" customHeight="1">
      <c r="A3">
        <v>2</v>
      </c>
      <c r="B3" t="s">
        <v>27</v>
      </c>
      <c r="C3" s="3" t="s">
        <v>33</v>
      </c>
      <c r="D3" s="4">
        <v>-4.474250305714955</v>
      </c>
      <c r="E3">
        <v>3</v>
      </c>
      <c r="F3" s="13">
        <f t="shared" si="0"/>
        <v>-1.4914167685716517</v>
      </c>
    </row>
    <row r="4" spans="1:6" ht="44.25" customHeight="1">
      <c r="A4">
        <v>3</v>
      </c>
      <c r="B4" t="s">
        <v>28</v>
      </c>
      <c r="C4" s="3" t="s">
        <v>34</v>
      </c>
      <c r="D4" s="4">
        <v>-6.655978106784104</v>
      </c>
      <c r="E4">
        <v>3</v>
      </c>
      <c r="F4" s="13">
        <f t="shared" si="0"/>
        <v>-2.218659368928035</v>
      </c>
    </row>
    <row r="5" spans="1:6" ht="44.25" customHeight="1">
      <c r="A5">
        <v>4</v>
      </c>
      <c r="B5" t="s">
        <v>29</v>
      </c>
      <c r="C5" s="3" t="s">
        <v>35</v>
      </c>
      <c r="D5" s="4">
        <v>2.434547206249184</v>
      </c>
      <c r="E5">
        <v>3</v>
      </c>
      <c r="F5" s="13">
        <f t="shared" si="0"/>
        <v>0.8115157354163948</v>
      </c>
    </row>
    <row r="6" spans="1:6" ht="44.25" customHeight="1">
      <c r="A6">
        <v>5</v>
      </c>
      <c r="B6" t="s">
        <v>30</v>
      </c>
      <c r="C6" s="3" t="s">
        <v>36</v>
      </c>
      <c r="D6" s="4">
        <v>-3.684613243170281</v>
      </c>
      <c r="E6">
        <v>3</v>
      </c>
      <c r="F6" s="13">
        <f t="shared" si="0"/>
        <v>-1.2282044143900936</v>
      </c>
    </row>
    <row r="7" spans="1:6" ht="44.25" customHeight="1">
      <c r="A7">
        <v>6</v>
      </c>
      <c r="B7" t="s">
        <v>31</v>
      </c>
      <c r="C7" s="3" t="s">
        <v>37</v>
      </c>
      <c r="D7" s="4">
        <v>-1.5479269906063284</v>
      </c>
      <c r="E7">
        <v>3</v>
      </c>
      <c r="F7" s="13">
        <f t="shared" si="0"/>
        <v>-0.5159756635354428</v>
      </c>
    </row>
    <row r="8" spans="1:6" ht="45" customHeight="1">
      <c r="A8">
        <v>7</v>
      </c>
      <c r="B8" t="s">
        <v>174</v>
      </c>
      <c r="D8" s="4">
        <v>12.097445186710917</v>
      </c>
      <c r="E8">
        <v>9</v>
      </c>
      <c r="F8" s="13">
        <f t="shared" si="0"/>
        <v>1.344160576301213</v>
      </c>
    </row>
    <row r="9" spans="2:3" ht="27">
      <c r="B9" s="3" t="s">
        <v>26</v>
      </c>
      <c r="C9" s="3" t="s">
        <v>17</v>
      </c>
    </row>
    <row r="10" ht="13.5">
      <c r="C10" s="3" t="s">
        <v>18</v>
      </c>
    </row>
    <row r="11" spans="3:4" ht="13.5">
      <c r="C11" s="3" t="s">
        <v>19</v>
      </c>
      <c r="D11" s="4"/>
    </row>
    <row r="12" ht="13.5">
      <c r="C12" s="3" t="s">
        <v>20</v>
      </c>
    </row>
    <row r="13" ht="13.5">
      <c r="C13" s="3" t="s">
        <v>21</v>
      </c>
    </row>
    <row r="14" ht="13.5">
      <c r="C14" s="3" t="s">
        <v>22</v>
      </c>
    </row>
    <row r="15" ht="13.5">
      <c r="C15" s="3" t="s">
        <v>23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正田　　良</cp:lastModifiedBy>
  <dcterms:created xsi:type="dcterms:W3CDTF">2004-01-10T06:11:19Z</dcterms:created>
  <dcterms:modified xsi:type="dcterms:W3CDTF">2004-01-21T00:02:50Z</dcterms:modified>
  <cp:category/>
  <cp:version/>
  <cp:contentType/>
  <cp:contentStatus/>
</cp:coreProperties>
</file>