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9120" tabRatio="616" activeTab="0"/>
  </bookViews>
  <sheets>
    <sheet name="ドラマ" sheetId="1" r:id="rId1"/>
    <sheet name="GOOD LUCK!!" sheetId="2" r:id="rId2"/>
    <sheet name="サッカー" sheetId="3" r:id="rId3"/>
  </sheets>
  <definedNames/>
  <calcPr fullCalcOnLoad="1"/>
</workbook>
</file>

<file path=xl/sharedStrings.xml><?xml version="1.0" encoding="utf-8"?>
<sst xmlns="http://schemas.openxmlformats.org/spreadsheetml/2006/main" count="229" uniqueCount="173">
  <si>
    <t>視聴率の高いドラマを目指しましょう。</t>
  </si>
  <si>
    <t>あなたはドラマ（ＧＯＯＤ　ＬＵＣＫ!!２）のキャスティング担当です。定められているギャラ設定に合ったキャスティングを行い、</t>
  </si>
  <si>
    <t>新海　元（２９）：主人公　副操縦士</t>
  </si>
  <si>
    <t>香田　一樹（４０）：上司　監査官</t>
  </si>
  <si>
    <t>緒川　歩美（２４）：恋人　整備士</t>
  </si>
  <si>
    <t>深浦　うらら（２３）：元に片思い　ＦＡ</t>
  </si>
  <si>
    <t>阿部　貴之（２６）：歩美の先輩整備士</t>
  </si>
  <si>
    <t>安住　龍二郎（２９）：元の同僚</t>
  </si>
  <si>
    <t>内藤　ジェーン（４５）：先輩操縦士</t>
  </si>
  <si>
    <t>太田　健三郎（４５）：チーフパーサー</t>
  </si>
  <si>
    <t>富樫　のり子（３８）：ＦＡ</t>
  </si>
  <si>
    <t>視聴率</t>
  </si>
  <si>
    <t>残りキャスト料</t>
  </si>
  <si>
    <t>合計</t>
  </si>
  <si>
    <t>井川　遥</t>
  </si>
  <si>
    <t>ギャラ　（万円）</t>
  </si>
  <si>
    <t>池脇　千鶴</t>
  </si>
  <si>
    <t>伊藤　英明</t>
  </si>
  <si>
    <t>伊東　美咲</t>
  </si>
  <si>
    <t>稲森　いずみ</t>
  </si>
  <si>
    <t>内山　理名</t>
  </si>
  <si>
    <t>内村　光良</t>
  </si>
  <si>
    <t>江口　洋介</t>
  </si>
  <si>
    <t>江角　マキコ</t>
  </si>
  <si>
    <t>奥菜　恵</t>
  </si>
  <si>
    <t>オダギリ　ジョー</t>
  </si>
  <si>
    <t>加藤　晴彦</t>
  </si>
  <si>
    <t>要　潤</t>
  </si>
  <si>
    <t>菅野　美穂</t>
  </si>
  <si>
    <t>菊川　怜</t>
  </si>
  <si>
    <t>堂本　光一</t>
  </si>
  <si>
    <t>堂本　剛</t>
  </si>
  <si>
    <t>国仲　涼子</t>
  </si>
  <si>
    <t>窪塚　洋介</t>
  </si>
  <si>
    <t>小池　栄子</t>
  </si>
  <si>
    <t>小泉　今日子</t>
  </si>
  <si>
    <t>小泉　孝太郎</t>
  </si>
  <si>
    <t>加藤　浩次</t>
  </si>
  <si>
    <t>後藤　真希</t>
  </si>
  <si>
    <t>小西　真奈美</t>
  </si>
  <si>
    <t>小雪</t>
  </si>
  <si>
    <t>酒井　法子</t>
  </si>
  <si>
    <t>酒井　美紀</t>
  </si>
  <si>
    <t>佐藤　江梨子</t>
  </si>
  <si>
    <t>椎名　桔平</t>
  </si>
  <si>
    <t>末永　遥</t>
  </si>
  <si>
    <t>稲垣　吾郎</t>
  </si>
  <si>
    <t>香取　慎吾</t>
  </si>
  <si>
    <t>草なぎ剛</t>
  </si>
  <si>
    <t>中居　正広</t>
  </si>
  <si>
    <t>木村　拓哉</t>
  </si>
  <si>
    <t>瀬戸　朝香</t>
  </si>
  <si>
    <t>反町　隆史</t>
  </si>
  <si>
    <t>竹内　結子</t>
  </si>
  <si>
    <t>竹野内　豊</t>
  </si>
  <si>
    <t>滝沢　秀明</t>
  </si>
  <si>
    <t>堤　真一</t>
  </si>
  <si>
    <t>妻夫木　聡</t>
  </si>
  <si>
    <t>長瀬　智也</t>
  </si>
  <si>
    <t>岡村　隆史</t>
  </si>
  <si>
    <t>矢部　浩之</t>
  </si>
  <si>
    <t>永作　博美</t>
  </si>
  <si>
    <t>仲間　由紀恵</t>
  </si>
  <si>
    <t>広末　涼子</t>
  </si>
  <si>
    <t>藤本　美貴</t>
  </si>
  <si>
    <t>星野　真里</t>
  </si>
  <si>
    <t>本上　まなみ</t>
  </si>
  <si>
    <t>松浦　亜弥</t>
  </si>
  <si>
    <t>石川　梨華</t>
  </si>
  <si>
    <t>優香</t>
  </si>
  <si>
    <t>ユースケ・サンタマリア</t>
  </si>
  <si>
    <t>吉岡　美穂</t>
  </si>
  <si>
    <t>吉沢　悠</t>
  </si>
  <si>
    <t>米倉　涼子</t>
  </si>
  <si>
    <t>織田　裕二</t>
  </si>
  <si>
    <t>柴咲　コウ</t>
  </si>
  <si>
    <t>安住　紳一郎</t>
  </si>
  <si>
    <t>竹中　直人</t>
  </si>
  <si>
    <t>黒木　瞳</t>
  </si>
  <si>
    <t>段田　安則</t>
  </si>
  <si>
    <t>下のキャスティングリストから演者を選んでその数値をそれぞれ空欄に入れてください。</t>
  </si>
  <si>
    <t>あなたはサッカーチームの監督です。ベストなメンバーと契約し、世界最高のイレブンを組んでください。</t>
  </si>
  <si>
    <t>選手名</t>
  </si>
  <si>
    <t>契約金　（万円）</t>
  </si>
  <si>
    <t>攻撃力</t>
  </si>
  <si>
    <t>守備力</t>
  </si>
  <si>
    <t>人気</t>
  </si>
  <si>
    <t>ＧＫ</t>
  </si>
  <si>
    <t>ＤＦ</t>
  </si>
  <si>
    <t>ＭＦ</t>
  </si>
  <si>
    <t>ＦＷ</t>
  </si>
  <si>
    <t>選手リスト</t>
  </si>
  <si>
    <t>オリバー・カーン（ドイツ）</t>
  </si>
  <si>
    <t>楢崎（名古屋）</t>
  </si>
  <si>
    <t>シーマン（イングランド）</t>
  </si>
  <si>
    <t>ロベルト・カルロス（ブラジル）</t>
  </si>
  <si>
    <t>カフー（ブラジル）</t>
  </si>
  <si>
    <t>イエロ（スペイン）</t>
  </si>
  <si>
    <t>マルディーニ（イタリア）</t>
  </si>
  <si>
    <t>デサイー（フランス）</t>
  </si>
  <si>
    <t>宮本（Ｇ大阪）</t>
  </si>
  <si>
    <t>秋田（鹿島）</t>
  </si>
  <si>
    <t>名良橋（鹿島）</t>
  </si>
  <si>
    <t>森岡（清水）</t>
  </si>
  <si>
    <t>デビッド・ベッカム（イングランド）</t>
  </si>
  <si>
    <t>ジダン（フランス）</t>
  </si>
  <si>
    <t>フィーゴ（ポルトガル）</t>
  </si>
  <si>
    <t>トッティ（イタリア）</t>
  </si>
  <si>
    <t>デルピエロ（イタリア）</t>
  </si>
  <si>
    <t>リバウド（ブラジル）</t>
  </si>
  <si>
    <t>小野（フェイエノールト）</t>
  </si>
  <si>
    <t>中村（レッジーナ）</t>
  </si>
  <si>
    <t>中田（パルマ）</t>
  </si>
  <si>
    <t>稲本（フルハム）</t>
  </si>
  <si>
    <t>小笠原（鹿島）</t>
  </si>
  <si>
    <t>三都主（清水）</t>
  </si>
  <si>
    <t>ロナウド（ブラジル）</t>
  </si>
  <si>
    <t>マイケル・オーウェン（イングランド）</t>
  </si>
  <si>
    <t>インザーギ（イタリア）</t>
  </si>
  <si>
    <t>ビエリ（イタリア）</t>
  </si>
  <si>
    <t>ラウル（スペイン）</t>
  </si>
  <si>
    <t>アンリ（フランス）</t>
  </si>
  <si>
    <t>トレゼゲ（フランス）</t>
  </si>
  <si>
    <t>イルハン（トルコ）</t>
  </si>
  <si>
    <t>高原（ハンブルグ）</t>
  </si>
  <si>
    <t>柳沢（サンプドリア）</t>
  </si>
  <si>
    <t>鈴木（鹿島）</t>
  </si>
  <si>
    <t>中山（磐田）</t>
  </si>
  <si>
    <t>大久保（Ｃ大阪）</t>
  </si>
  <si>
    <t>三浦カズ（神戸）</t>
  </si>
  <si>
    <t>契約金　（万円）</t>
  </si>
  <si>
    <t>選手リストから好きな選手を選んで該当する数値を空欄に入れていってください。</t>
  </si>
  <si>
    <t>残り契約資金</t>
  </si>
  <si>
    <t>ＧＯＯＤ　ＬＵＣＫ!!２</t>
  </si>
  <si>
    <t>キャスト</t>
  </si>
  <si>
    <t>キャスティングリスト</t>
  </si>
  <si>
    <t>ポジション</t>
  </si>
  <si>
    <t>ＧＯＯＤ　ＬＵＣＫ!!</t>
  </si>
  <si>
    <t>ちなみに、“ＧＯＯＤ　ＬＵＣＫ!!”の実際のキャスティングにすると以下のような結果になります。</t>
  </si>
  <si>
    <t>それを上回る視聴率を目指しましょう。</t>
  </si>
  <si>
    <t>木村　拓哉</t>
  </si>
  <si>
    <t>堤　真一</t>
  </si>
  <si>
    <t>柴咲　コウ</t>
  </si>
  <si>
    <t>内山　理名</t>
  </si>
  <si>
    <t>要　潤</t>
  </si>
  <si>
    <t>安住　紳一郎</t>
  </si>
  <si>
    <t>竹中　直人</t>
  </si>
  <si>
    <t>段田　安則</t>
  </si>
  <si>
    <t>黒木　瞳</t>
  </si>
  <si>
    <t>コードを入れればキャスト、ギャラ、視聴率は自動的に入ります。</t>
  </si>
  <si>
    <t>コード</t>
  </si>
  <si>
    <t>備考</t>
  </si>
  <si>
    <t>新海　元（２９）：</t>
  </si>
  <si>
    <t>主人公　副操縦士</t>
  </si>
  <si>
    <t>香田　一樹（４０）：</t>
  </si>
  <si>
    <t>上司　監査官</t>
  </si>
  <si>
    <t>緒川　歩美（２４）：</t>
  </si>
  <si>
    <t>恋人　整備士</t>
  </si>
  <si>
    <t>深浦　うらら（２３）：</t>
  </si>
  <si>
    <t>元に片思い　ＦＡ</t>
  </si>
  <si>
    <t>阿部　貴之（２６）：</t>
  </si>
  <si>
    <t>歩美の先輩整備士</t>
  </si>
  <si>
    <t>安住　龍二郎（２９）：</t>
  </si>
  <si>
    <t>元の同僚</t>
  </si>
  <si>
    <t>内藤　ジェーン（４５）：</t>
  </si>
  <si>
    <t>先輩操縦士</t>
  </si>
  <si>
    <t>太田　健三郎（４５）：</t>
  </si>
  <si>
    <t>チーフパーサー</t>
  </si>
  <si>
    <t>富樫　のり子（３８）：</t>
  </si>
  <si>
    <t>ＦＡ</t>
  </si>
  <si>
    <t>A24:F88</t>
  </si>
  <si>
    <t>下のキャスティングリストから演者を選んで、それぞれのコードをコード欄へ入れてください。</t>
  </si>
  <si>
    <t>一覧へ戻る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</si>
</sst>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8">
    <font>
      <sz val="11"/>
      <name val="ＭＳ Ｐゴシック"/>
      <family val="3"/>
    </font>
    <font>
      <sz val="6"/>
      <name val="ＭＳ Ｐゴシック"/>
      <family val="3"/>
    </font>
    <font>
      <b/>
      <sz val="11"/>
      <name val="ＭＳ Ｐゴシック"/>
      <family val="3"/>
    </font>
    <font>
      <b/>
      <sz val="11"/>
      <color indexed="10"/>
      <name val="ＭＳ Ｐゴシック"/>
      <family val="3"/>
    </font>
    <font>
      <b/>
      <sz val="11"/>
      <color indexed="12"/>
      <name val="ＭＳ Ｐゴシック"/>
      <family val="3"/>
    </font>
    <font>
      <i/>
      <sz val="11"/>
      <name val="ＭＳ Ｐゴシック"/>
      <family val="3"/>
    </font>
    <font>
      <b/>
      <sz val="16"/>
      <color indexed="59"/>
      <name val="ＭＳ Ｐゴシック"/>
      <family val="3"/>
    </font>
    <font>
      <u val="single"/>
      <sz val="11"/>
      <color indexed="12"/>
      <name val="ＭＳ Ｐゴシック"/>
      <family val="3"/>
    </font>
  </fonts>
  <fills count="2">
    <fill>
      <patternFill/>
    </fill>
    <fill>
      <patternFill patternType="gray125"/>
    </fill>
  </fills>
  <borders count="1">
    <border>
      <left/>
      <right/>
      <top/>
      <bottom/>
      <diagonal/>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5">
    <xf numFmtId="0" fontId="0" fillId="0" borderId="0" xfId="0" applyAlignment="1">
      <alignment vertical="center"/>
    </xf>
    <xf numFmtId="0" fontId="0" fillId="0" borderId="0" xfId="0" applyAlignment="1">
      <alignment horizontal="right" vertical="center"/>
    </xf>
    <xf numFmtId="176" fontId="0" fillId="0" borderId="0" xfId="0" applyNumberFormat="1" applyAlignment="1">
      <alignment vertical="center"/>
    </xf>
    <xf numFmtId="0" fontId="2" fillId="0" borderId="0" xfId="0" applyFont="1" applyAlignment="1">
      <alignment vertical="center"/>
    </xf>
    <xf numFmtId="0" fontId="3" fillId="0" borderId="0" xfId="0" applyFont="1" applyAlignment="1">
      <alignment vertical="center"/>
    </xf>
    <xf numFmtId="176" fontId="4" fillId="0" borderId="0" xfId="0" applyNumberFormat="1" applyFont="1" applyAlignment="1">
      <alignment vertical="center"/>
    </xf>
    <xf numFmtId="0" fontId="4" fillId="0" borderId="0" xfId="0" applyFont="1" applyAlignment="1">
      <alignment vertical="center"/>
    </xf>
    <xf numFmtId="0" fontId="5"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center" vertical="center"/>
    </xf>
    <xf numFmtId="176" fontId="0" fillId="0" borderId="0" xfId="0" applyNumberFormat="1" applyAlignment="1">
      <alignment horizontal="center" vertical="center"/>
    </xf>
    <xf numFmtId="0" fontId="5" fillId="0" borderId="0" xfId="0" applyFont="1" applyAlignment="1">
      <alignment horizontal="left" vertical="center"/>
    </xf>
    <xf numFmtId="0" fontId="6" fillId="0" borderId="0" xfId="0" applyFont="1" applyAlignment="1">
      <alignment vertical="center"/>
    </xf>
    <xf numFmtId="0" fontId="7" fillId="0" borderId="0" xfId="16" applyAlignment="1">
      <alignment vertical="center"/>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index.ht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8"/>
  <sheetViews>
    <sheetView tabSelected="1" workbookViewId="0" topLeftCell="A1">
      <selection activeCell="H5" sqref="H5"/>
    </sheetView>
  </sheetViews>
  <sheetFormatPr defaultColWidth="9.00390625" defaultRowHeight="13.5"/>
  <cols>
    <col min="1" max="1" width="5.875" style="0" customWidth="1"/>
    <col min="2" max="2" width="18.875" style="0" customWidth="1"/>
    <col min="3" max="3" width="18.125" style="0" customWidth="1"/>
    <col min="4" max="4" width="13.75390625" style="0" customWidth="1"/>
    <col min="5" max="5" width="2.125" style="0" customWidth="1"/>
  </cols>
  <sheetData>
    <row r="1" ht="13.5">
      <c r="B1" t="s">
        <v>1</v>
      </c>
    </row>
    <row r="2" spans="2:4" ht="18.75">
      <c r="B2" t="s">
        <v>0</v>
      </c>
      <c r="D2" s="13" t="s">
        <v>149</v>
      </c>
    </row>
    <row r="4" ht="13.5">
      <c r="B4" t="s">
        <v>171</v>
      </c>
    </row>
    <row r="5" ht="13.5">
      <c r="H5" s="14" t="s">
        <v>172</v>
      </c>
    </row>
    <row r="6" spans="1:7" ht="13.5">
      <c r="A6" s="3" t="s">
        <v>150</v>
      </c>
      <c r="B6" s="9" t="s">
        <v>133</v>
      </c>
      <c r="C6" s="8" t="s">
        <v>134</v>
      </c>
      <c r="D6" s="8" t="s">
        <v>15</v>
      </c>
      <c r="F6" s="8" t="s">
        <v>11</v>
      </c>
      <c r="G6" s="3" t="s">
        <v>151</v>
      </c>
    </row>
    <row r="7" ht="13.5">
      <c r="F7" s="2"/>
    </row>
    <row r="8" spans="2:7" ht="13.5">
      <c r="B8" t="s">
        <v>152</v>
      </c>
      <c r="C8">
        <f ca="1">IF(ISBLANK($A8),"",VLOOKUP($A8,INDIRECT($B$22),3))</f>
      </c>
      <c r="D8">
        <f ca="1">IF(ISBLANK($A8),"",VLOOKUP($A8,INDIRECT($B$22),4))</f>
      </c>
      <c r="F8">
        <f ca="1">IF(ISBLANK($A8),"",VLOOKUP($A8,INDIRECT($B$22),6))</f>
      </c>
      <c r="G8" t="s">
        <v>153</v>
      </c>
    </row>
    <row r="9" spans="2:7" ht="13.5">
      <c r="B9" t="s">
        <v>154</v>
      </c>
      <c r="C9">
        <f aca="true" ca="1" t="shared" si="0" ref="C9:C16">IF(ISBLANK($A9),"",VLOOKUP($A9,INDIRECT($B$22),3))</f>
      </c>
      <c r="D9">
        <f aca="true" ca="1" t="shared" si="1" ref="D9:D16">IF(ISBLANK($A9),"",VLOOKUP($A9,INDIRECT($B$22),4))</f>
      </c>
      <c r="F9">
        <f aca="true" ca="1" t="shared" si="2" ref="F9:F16">IF(ISBLANK($A9),"",VLOOKUP($A9,INDIRECT($B$22),6))</f>
      </c>
      <c r="G9" t="s">
        <v>155</v>
      </c>
    </row>
    <row r="10" spans="2:7" ht="13.5">
      <c r="B10" t="s">
        <v>156</v>
      </c>
      <c r="C10">
        <f ca="1" t="shared" si="0"/>
      </c>
      <c r="D10">
        <f ca="1" t="shared" si="1"/>
      </c>
      <c r="F10">
        <f ca="1" t="shared" si="2"/>
      </c>
      <c r="G10" t="s">
        <v>157</v>
      </c>
    </row>
    <row r="11" spans="2:7" ht="13.5">
      <c r="B11" t="s">
        <v>158</v>
      </c>
      <c r="C11">
        <f ca="1" t="shared" si="0"/>
      </c>
      <c r="D11">
        <f ca="1" t="shared" si="1"/>
      </c>
      <c r="F11">
        <f ca="1" t="shared" si="2"/>
      </c>
      <c r="G11" t="s">
        <v>159</v>
      </c>
    </row>
    <row r="12" spans="2:7" ht="13.5">
      <c r="B12" t="s">
        <v>160</v>
      </c>
      <c r="C12">
        <f ca="1" t="shared" si="0"/>
      </c>
      <c r="D12">
        <f ca="1" t="shared" si="1"/>
      </c>
      <c r="F12">
        <f ca="1" t="shared" si="2"/>
      </c>
      <c r="G12" t="s">
        <v>161</v>
      </c>
    </row>
    <row r="13" spans="2:7" ht="13.5">
      <c r="B13" t="s">
        <v>162</v>
      </c>
      <c r="C13">
        <f ca="1" t="shared" si="0"/>
      </c>
      <c r="D13">
        <f ca="1" t="shared" si="1"/>
      </c>
      <c r="F13">
        <f ca="1" t="shared" si="2"/>
      </c>
      <c r="G13" t="s">
        <v>163</v>
      </c>
    </row>
    <row r="14" spans="2:7" ht="13.5">
      <c r="B14" t="s">
        <v>164</v>
      </c>
      <c r="C14">
        <f ca="1" t="shared" si="0"/>
      </c>
      <c r="D14">
        <f ca="1" t="shared" si="1"/>
      </c>
      <c r="F14">
        <f ca="1" t="shared" si="2"/>
      </c>
      <c r="G14" t="s">
        <v>165</v>
      </c>
    </row>
    <row r="15" spans="2:7" ht="13.5">
      <c r="B15" t="s">
        <v>166</v>
      </c>
      <c r="C15">
        <f ca="1" t="shared" si="0"/>
      </c>
      <c r="D15">
        <f ca="1" t="shared" si="1"/>
      </c>
      <c r="F15">
        <f ca="1" t="shared" si="2"/>
      </c>
      <c r="G15" t="s">
        <v>167</v>
      </c>
    </row>
    <row r="16" spans="2:7" ht="13.5">
      <c r="B16" t="s">
        <v>168</v>
      </c>
      <c r="C16">
        <f ca="1" t="shared" si="0"/>
      </c>
      <c r="D16">
        <f ca="1" t="shared" si="1"/>
      </c>
      <c r="F16">
        <f ca="1" t="shared" si="2"/>
      </c>
      <c r="G16" t="s">
        <v>169</v>
      </c>
    </row>
    <row r="17" ht="13.5">
      <c r="F17" s="2"/>
    </row>
    <row r="18" spans="2:6" ht="13.5">
      <c r="B18" s="9" t="s">
        <v>13</v>
      </c>
      <c r="D18" s="3">
        <f>SUM(D8:D16)</f>
        <v>0</v>
      </c>
      <c r="F18" s="5">
        <f>SUM(F8:F16)</f>
        <v>0</v>
      </c>
    </row>
    <row r="19" ht="13.5">
      <c r="F19" s="2"/>
    </row>
    <row r="20" spans="2:6" ht="13.5">
      <c r="B20" s="3"/>
      <c r="C20" s="3" t="s">
        <v>12</v>
      </c>
      <c r="D20" s="4">
        <f>2800-D18</f>
        <v>2800</v>
      </c>
      <c r="F20" s="2"/>
    </row>
    <row r="21" spans="4:6" ht="13.5">
      <c r="D21" s="1"/>
      <c r="F21" s="2"/>
    </row>
    <row r="22" spans="2:6" ht="13.5">
      <c r="B22" t="s">
        <v>170</v>
      </c>
      <c r="C22" s="7" t="s">
        <v>135</v>
      </c>
      <c r="D22" s="10" t="s">
        <v>15</v>
      </c>
      <c r="F22" s="11" t="s">
        <v>11</v>
      </c>
    </row>
    <row r="23" ht="13.5">
      <c r="F23" s="2"/>
    </row>
    <row r="24" spans="1:6" ht="13.5">
      <c r="A24">
        <v>1</v>
      </c>
      <c r="C24" t="s">
        <v>76</v>
      </c>
      <c r="D24">
        <v>200</v>
      </c>
      <c r="F24" s="2">
        <v>2.24</v>
      </c>
    </row>
    <row r="25" spans="1:6" ht="13.5">
      <c r="A25">
        <v>2</v>
      </c>
      <c r="C25" t="s">
        <v>14</v>
      </c>
      <c r="D25">
        <v>240</v>
      </c>
      <c r="F25" s="2">
        <v>2.32</v>
      </c>
    </row>
    <row r="26" spans="1:6" ht="13.5">
      <c r="A26">
        <v>3</v>
      </c>
      <c r="C26" t="s">
        <v>16</v>
      </c>
      <c r="D26">
        <v>280</v>
      </c>
      <c r="F26" s="2">
        <v>2.89</v>
      </c>
    </row>
    <row r="27" spans="1:6" ht="13.5">
      <c r="A27">
        <v>4</v>
      </c>
      <c r="C27" t="s">
        <v>17</v>
      </c>
      <c r="D27">
        <v>320</v>
      </c>
      <c r="F27" s="2">
        <v>2.76</v>
      </c>
    </row>
    <row r="28" spans="1:6" ht="13.5">
      <c r="A28">
        <v>5</v>
      </c>
      <c r="C28" t="s">
        <v>18</v>
      </c>
      <c r="D28">
        <v>240</v>
      </c>
      <c r="F28" s="2">
        <v>2.66</v>
      </c>
    </row>
    <row r="29" spans="1:6" ht="13.5">
      <c r="A29">
        <v>6</v>
      </c>
      <c r="C29" t="s">
        <v>19</v>
      </c>
      <c r="D29">
        <v>320</v>
      </c>
      <c r="F29" s="2">
        <v>2.73</v>
      </c>
    </row>
    <row r="30" spans="1:6" ht="13.5">
      <c r="A30">
        <v>7</v>
      </c>
      <c r="C30" t="s">
        <v>20</v>
      </c>
      <c r="D30">
        <v>310</v>
      </c>
      <c r="F30" s="2">
        <v>2.89</v>
      </c>
    </row>
    <row r="31" spans="1:6" ht="13.5">
      <c r="A31">
        <v>8</v>
      </c>
      <c r="C31" t="s">
        <v>21</v>
      </c>
      <c r="D31">
        <v>270</v>
      </c>
      <c r="F31" s="2">
        <v>2.76</v>
      </c>
    </row>
    <row r="32" spans="1:6" ht="13.5">
      <c r="A32">
        <v>9</v>
      </c>
      <c r="C32" t="s">
        <v>22</v>
      </c>
      <c r="D32">
        <v>380</v>
      </c>
      <c r="F32" s="2">
        <v>4.03</v>
      </c>
    </row>
    <row r="33" spans="1:6" ht="13.5">
      <c r="A33">
        <v>10</v>
      </c>
      <c r="C33" t="s">
        <v>23</v>
      </c>
      <c r="D33">
        <v>290</v>
      </c>
      <c r="F33" s="2">
        <v>3.11</v>
      </c>
    </row>
    <row r="34" spans="1:6" ht="13.5">
      <c r="A34">
        <v>11</v>
      </c>
      <c r="C34" t="s">
        <v>24</v>
      </c>
      <c r="D34">
        <v>330</v>
      </c>
      <c r="F34" s="2">
        <v>2.99</v>
      </c>
    </row>
    <row r="35" spans="1:6" ht="13.5">
      <c r="A35">
        <v>12</v>
      </c>
      <c r="C35" t="s">
        <v>25</v>
      </c>
      <c r="D35">
        <v>260</v>
      </c>
      <c r="F35" s="2">
        <v>2.87</v>
      </c>
    </row>
    <row r="36" spans="1:6" ht="13.5">
      <c r="A36">
        <v>13</v>
      </c>
      <c r="C36" t="s">
        <v>74</v>
      </c>
      <c r="D36">
        <v>370</v>
      </c>
      <c r="F36" s="2">
        <v>4.22</v>
      </c>
    </row>
    <row r="37" spans="1:6" ht="13.5">
      <c r="A37">
        <v>14</v>
      </c>
      <c r="C37" t="s">
        <v>26</v>
      </c>
      <c r="D37">
        <v>270</v>
      </c>
      <c r="F37" s="2">
        <v>2.77</v>
      </c>
    </row>
    <row r="38" spans="1:6" ht="13.5">
      <c r="A38">
        <v>15</v>
      </c>
      <c r="C38" t="s">
        <v>27</v>
      </c>
      <c r="D38">
        <v>230</v>
      </c>
      <c r="F38" s="2">
        <v>2.65</v>
      </c>
    </row>
    <row r="39" spans="1:6" ht="13.5">
      <c r="A39">
        <v>16</v>
      </c>
      <c r="C39" t="s">
        <v>28</v>
      </c>
      <c r="D39">
        <v>260</v>
      </c>
      <c r="F39" s="2">
        <v>2.86</v>
      </c>
    </row>
    <row r="40" spans="1:6" ht="13.5">
      <c r="A40">
        <v>17</v>
      </c>
      <c r="C40" t="s">
        <v>29</v>
      </c>
      <c r="D40">
        <v>230</v>
      </c>
      <c r="F40" s="2">
        <v>2.74</v>
      </c>
    </row>
    <row r="41" spans="1:6" ht="13.5">
      <c r="A41">
        <v>18</v>
      </c>
      <c r="C41" t="s">
        <v>30</v>
      </c>
      <c r="D41">
        <v>330</v>
      </c>
      <c r="F41" s="2">
        <v>3.58</v>
      </c>
    </row>
    <row r="42" spans="1:6" ht="13.5">
      <c r="A42">
        <v>19</v>
      </c>
      <c r="C42" t="s">
        <v>31</v>
      </c>
      <c r="D42">
        <v>350</v>
      </c>
      <c r="F42" s="2">
        <v>3.88</v>
      </c>
    </row>
    <row r="43" spans="1:6" ht="13.5">
      <c r="A43">
        <v>20</v>
      </c>
      <c r="C43" t="s">
        <v>32</v>
      </c>
      <c r="D43">
        <v>270</v>
      </c>
      <c r="F43" s="2">
        <v>3.04</v>
      </c>
    </row>
    <row r="44" spans="1:6" ht="13.5">
      <c r="A44">
        <v>21</v>
      </c>
      <c r="C44" t="s">
        <v>33</v>
      </c>
      <c r="D44">
        <v>360</v>
      </c>
      <c r="F44" s="2">
        <v>3.92</v>
      </c>
    </row>
    <row r="45" spans="1:6" ht="13.5">
      <c r="A45">
        <v>22</v>
      </c>
      <c r="C45" t="s">
        <v>78</v>
      </c>
      <c r="D45">
        <v>350</v>
      </c>
      <c r="F45" s="2">
        <v>3.15</v>
      </c>
    </row>
    <row r="46" spans="1:6" ht="13.5">
      <c r="A46">
        <v>23</v>
      </c>
      <c r="C46" t="s">
        <v>34</v>
      </c>
      <c r="D46">
        <v>260</v>
      </c>
      <c r="F46" s="2">
        <v>2.76</v>
      </c>
    </row>
    <row r="47" spans="1:6" ht="13.5">
      <c r="A47">
        <v>24</v>
      </c>
      <c r="C47" t="s">
        <v>35</v>
      </c>
      <c r="D47">
        <v>350</v>
      </c>
      <c r="F47" s="2">
        <v>2.99</v>
      </c>
    </row>
    <row r="48" spans="1:6" ht="13.5">
      <c r="A48">
        <v>25</v>
      </c>
      <c r="C48" t="s">
        <v>36</v>
      </c>
      <c r="D48">
        <v>240</v>
      </c>
      <c r="F48" s="2">
        <v>2.43</v>
      </c>
    </row>
    <row r="49" spans="1:6" ht="13.5">
      <c r="A49">
        <v>26</v>
      </c>
      <c r="C49" t="s">
        <v>37</v>
      </c>
      <c r="D49">
        <v>230</v>
      </c>
      <c r="F49" s="2">
        <v>2.61</v>
      </c>
    </row>
    <row r="50" spans="1:6" ht="13.5">
      <c r="A50">
        <v>27</v>
      </c>
      <c r="C50" t="s">
        <v>38</v>
      </c>
      <c r="D50">
        <v>220</v>
      </c>
      <c r="F50" s="2">
        <v>2.78</v>
      </c>
    </row>
    <row r="51" spans="1:6" ht="13.5">
      <c r="A51">
        <v>28</v>
      </c>
      <c r="C51" t="s">
        <v>39</v>
      </c>
      <c r="D51">
        <v>250</v>
      </c>
      <c r="F51" s="2">
        <v>2.69</v>
      </c>
    </row>
    <row r="52" spans="1:6" ht="13.5">
      <c r="A52">
        <v>29</v>
      </c>
      <c r="C52" t="s">
        <v>40</v>
      </c>
      <c r="D52">
        <v>280</v>
      </c>
      <c r="F52" s="2">
        <v>2.58</v>
      </c>
    </row>
    <row r="53" spans="1:6" ht="13.5">
      <c r="A53">
        <v>30</v>
      </c>
      <c r="C53" t="s">
        <v>41</v>
      </c>
      <c r="D53">
        <v>300</v>
      </c>
      <c r="F53" s="2">
        <v>2.71</v>
      </c>
    </row>
    <row r="54" spans="1:6" ht="13.5">
      <c r="A54">
        <v>31</v>
      </c>
      <c r="C54" t="s">
        <v>42</v>
      </c>
      <c r="D54">
        <v>290</v>
      </c>
      <c r="F54" s="2">
        <v>2.68</v>
      </c>
    </row>
    <row r="55" spans="1:6" ht="13.5">
      <c r="A55">
        <v>32</v>
      </c>
      <c r="C55" t="s">
        <v>43</v>
      </c>
      <c r="D55">
        <v>260</v>
      </c>
      <c r="F55" s="2">
        <v>2.74</v>
      </c>
    </row>
    <row r="56" spans="1:6" ht="13.5">
      <c r="A56">
        <v>33</v>
      </c>
      <c r="C56" t="s">
        <v>44</v>
      </c>
      <c r="D56">
        <v>340</v>
      </c>
      <c r="F56" s="2">
        <v>3.03</v>
      </c>
    </row>
    <row r="57" spans="1:6" ht="13.5">
      <c r="A57">
        <v>34</v>
      </c>
      <c r="C57" t="s">
        <v>75</v>
      </c>
      <c r="D57">
        <v>280</v>
      </c>
      <c r="F57" s="2">
        <v>3.97</v>
      </c>
    </row>
    <row r="58" spans="1:6" ht="13.5">
      <c r="A58">
        <v>35</v>
      </c>
      <c r="C58" t="s">
        <v>45</v>
      </c>
      <c r="D58">
        <v>260</v>
      </c>
      <c r="F58" s="2">
        <v>2.88</v>
      </c>
    </row>
    <row r="59" spans="1:6" ht="13.5">
      <c r="A59">
        <v>36</v>
      </c>
      <c r="C59" t="s">
        <v>46</v>
      </c>
      <c r="D59">
        <v>350</v>
      </c>
      <c r="F59" s="2">
        <v>2.98</v>
      </c>
    </row>
    <row r="60" spans="1:6" ht="13.5">
      <c r="A60">
        <v>37</v>
      </c>
      <c r="C60" t="s">
        <v>47</v>
      </c>
      <c r="D60">
        <v>350</v>
      </c>
      <c r="F60" s="2">
        <v>2.86</v>
      </c>
    </row>
    <row r="61" spans="1:6" ht="13.5">
      <c r="A61">
        <v>38</v>
      </c>
      <c r="C61" t="s">
        <v>48</v>
      </c>
      <c r="D61">
        <v>360</v>
      </c>
      <c r="F61" s="2">
        <v>3.87</v>
      </c>
    </row>
    <row r="62" spans="1:6" ht="13.5">
      <c r="A62">
        <v>39</v>
      </c>
      <c r="C62" t="s">
        <v>49</v>
      </c>
      <c r="D62">
        <v>340</v>
      </c>
      <c r="F62" s="2">
        <v>3.02</v>
      </c>
    </row>
    <row r="63" spans="1:6" ht="13.5">
      <c r="A63">
        <v>40</v>
      </c>
      <c r="C63" t="s">
        <v>50</v>
      </c>
      <c r="D63">
        <v>400</v>
      </c>
      <c r="F63" s="2">
        <v>4.79</v>
      </c>
    </row>
    <row r="64" spans="1:6" ht="13.5">
      <c r="A64">
        <v>41</v>
      </c>
      <c r="C64" t="s">
        <v>51</v>
      </c>
      <c r="D64">
        <v>320</v>
      </c>
      <c r="F64" s="2">
        <v>2.74</v>
      </c>
    </row>
    <row r="65" spans="1:6" ht="13.5">
      <c r="A65">
        <v>42</v>
      </c>
      <c r="C65" t="s">
        <v>52</v>
      </c>
      <c r="D65">
        <v>350</v>
      </c>
      <c r="F65" s="2">
        <v>4.02</v>
      </c>
    </row>
    <row r="66" spans="1:6" ht="13.5">
      <c r="A66">
        <v>43</v>
      </c>
      <c r="C66" t="s">
        <v>53</v>
      </c>
      <c r="D66">
        <v>300</v>
      </c>
      <c r="F66" s="2">
        <v>3.41</v>
      </c>
    </row>
    <row r="67" spans="1:6" ht="13.5">
      <c r="A67">
        <v>44</v>
      </c>
      <c r="C67" t="s">
        <v>77</v>
      </c>
      <c r="D67">
        <v>350</v>
      </c>
      <c r="F67" s="2">
        <v>2.88</v>
      </c>
    </row>
    <row r="68" spans="1:6" ht="13.5">
      <c r="A68">
        <v>45</v>
      </c>
      <c r="C68" t="s">
        <v>54</v>
      </c>
      <c r="D68">
        <v>360</v>
      </c>
      <c r="F68" s="2">
        <v>3.91</v>
      </c>
    </row>
    <row r="69" spans="1:6" ht="13.5">
      <c r="A69">
        <v>46</v>
      </c>
      <c r="C69" t="s">
        <v>55</v>
      </c>
      <c r="D69">
        <v>340</v>
      </c>
      <c r="F69" s="2">
        <v>3.84</v>
      </c>
    </row>
    <row r="70" spans="1:6" ht="13.5">
      <c r="A70">
        <v>47</v>
      </c>
      <c r="C70" t="s">
        <v>79</v>
      </c>
      <c r="D70">
        <v>320</v>
      </c>
      <c r="F70" s="2">
        <v>2.71</v>
      </c>
    </row>
    <row r="71" spans="1:6" ht="13.5">
      <c r="A71">
        <v>48</v>
      </c>
      <c r="C71" t="s">
        <v>56</v>
      </c>
      <c r="D71">
        <v>340</v>
      </c>
      <c r="F71" s="2">
        <v>2.78</v>
      </c>
    </row>
    <row r="72" spans="1:6" ht="13.5">
      <c r="A72">
        <v>49</v>
      </c>
      <c r="C72" t="s">
        <v>57</v>
      </c>
      <c r="D72">
        <v>310</v>
      </c>
      <c r="F72" s="2">
        <v>3.04</v>
      </c>
    </row>
    <row r="73" spans="1:6" ht="13.5">
      <c r="A73">
        <v>50</v>
      </c>
      <c r="C73" t="s">
        <v>58</v>
      </c>
      <c r="D73">
        <v>340</v>
      </c>
      <c r="F73" s="2">
        <v>3.8</v>
      </c>
    </row>
    <row r="74" spans="1:6" ht="13.5">
      <c r="A74">
        <v>51</v>
      </c>
      <c r="C74" t="s">
        <v>59</v>
      </c>
      <c r="D74">
        <v>220</v>
      </c>
      <c r="F74" s="2">
        <v>3.02</v>
      </c>
    </row>
    <row r="75" spans="1:6" ht="13.5">
      <c r="A75">
        <v>52</v>
      </c>
      <c r="C75" t="s">
        <v>60</v>
      </c>
      <c r="D75">
        <v>220</v>
      </c>
      <c r="F75" s="2">
        <v>2.87</v>
      </c>
    </row>
    <row r="76" spans="1:6" ht="13.5">
      <c r="A76">
        <v>53</v>
      </c>
      <c r="C76" t="s">
        <v>61</v>
      </c>
      <c r="D76">
        <v>290</v>
      </c>
      <c r="F76" s="2">
        <v>2.84</v>
      </c>
    </row>
    <row r="77" spans="1:6" ht="13.5">
      <c r="A77">
        <v>54</v>
      </c>
      <c r="C77" t="s">
        <v>62</v>
      </c>
      <c r="D77">
        <v>330</v>
      </c>
      <c r="F77" s="2">
        <v>3.32</v>
      </c>
    </row>
    <row r="78" spans="1:6" ht="13.5">
      <c r="A78">
        <v>55</v>
      </c>
      <c r="C78" t="s">
        <v>63</v>
      </c>
      <c r="D78">
        <v>350</v>
      </c>
      <c r="F78" s="2">
        <v>3.41</v>
      </c>
    </row>
    <row r="79" spans="1:6" ht="13.5">
      <c r="A79">
        <v>56</v>
      </c>
      <c r="C79" t="s">
        <v>64</v>
      </c>
      <c r="D79">
        <v>210</v>
      </c>
      <c r="F79" s="2">
        <v>2.64</v>
      </c>
    </row>
    <row r="80" spans="1:6" ht="13.5">
      <c r="A80">
        <v>57</v>
      </c>
      <c r="C80" t="s">
        <v>65</v>
      </c>
      <c r="D80">
        <v>260</v>
      </c>
      <c r="F80" s="2">
        <v>2.89</v>
      </c>
    </row>
    <row r="81" spans="1:6" ht="13.5">
      <c r="A81">
        <v>58</v>
      </c>
      <c r="C81" t="s">
        <v>66</v>
      </c>
      <c r="D81">
        <v>250</v>
      </c>
      <c r="F81" s="2">
        <v>2.75</v>
      </c>
    </row>
    <row r="82" spans="1:6" ht="13.5">
      <c r="A82">
        <v>59</v>
      </c>
      <c r="C82" t="s">
        <v>67</v>
      </c>
      <c r="D82">
        <v>230</v>
      </c>
      <c r="F82" s="2">
        <v>2.99</v>
      </c>
    </row>
    <row r="83" spans="1:6" ht="13.5">
      <c r="A83">
        <v>60</v>
      </c>
      <c r="C83" t="s">
        <v>68</v>
      </c>
      <c r="D83">
        <v>220</v>
      </c>
      <c r="F83" s="2">
        <v>2.78</v>
      </c>
    </row>
    <row r="84" spans="1:6" ht="13.5">
      <c r="A84">
        <v>61</v>
      </c>
      <c r="C84" t="s">
        <v>69</v>
      </c>
      <c r="D84">
        <v>270</v>
      </c>
      <c r="F84" s="2">
        <v>2.61</v>
      </c>
    </row>
    <row r="85" spans="1:6" ht="13.5">
      <c r="A85">
        <v>62</v>
      </c>
      <c r="C85" t="s">
        <v>70</v>
      </c>
      <c r="D85">
        <v>290</v>
      </c>
      <c r="F85" s="2">
        <v>3.23</v>
      </c>
    </row>
    <row r="86" spans="1:6" ht="13.5">
      <c r="A86">
        <v>63</v>
      </c>
      <c r="C86" t="s">
        <v>71</v>
      </c>
      <c r="D86">
        <v>250</v>
      </c>
      <c r="F86" s="2">
        <v>2.41</v>
      </c>
    </row>
    <row r="87" spans="1:6" ht="13.5">
      <c r="A87">
        <v>64</v>
      </c>
      <c r="C87" t="s">
        <v>72</v>
      </c>
      <c r="D87">
        <v>310</v>
      </c>
      <c r="F87" s="2">
        <v>3.24</v>
      </c>
    </row>
    <row r="88" spans="1:6" ht="13.5">
      <c r="A88">
        <v>65</v>
      </c>
      <c r="C88" t="s">
        <v>73</v>
      </c>
      <c r="D88">
        <v>280</v>
      </c>
      <c r="F88" s="2">
        <v>2.88</v>
      </c>
    </row>
  </sheetData>
  <hyperlinks>
    <hyperlink ref="H5" r:id="rId1" display="一覧へ戻る"/>
  </hyperlinks>
  <printOptions/>
  <pageMargins left="0.75" right="0.75" top="1" bottom="1" header="0.512" footer="0.512"/>
  <pageSetup orientation="portrait" paperSize="9" r:id="rId2"/>
</worksheet>
</file>

<file path=xl/worksheets/sheet2.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00390625" defaultRowHeight="13.5"/>
  <cols>
    <col min="1" max="1" width="36.50390625" style="0" customWidth="1"/>
    <col min="2" max="2" width="18.125" style="0" customWidth="1"/>
    <col min="3" max="3" width="13.75390625" style="0" customWidth="1"/>
    <col min="4" max="4" width="11.25390625" style="0" customWidth="1"/>
  </cols>
  <sheetData>
    <row r="1" ht="13.5">
      <c r="A1" t="s">
        <v>138</v>
      </c>
    </row>
    <row r="2" ht="13.5">
      <c r="A2" t="s">
        <v>139</v>
      </c>
    </row>
    <row r="4" ht="13.5">
      <c r="A4" t="s">
        <v>80</v>
      </c>
    </row>
    <row r="6" spans="1:5" ht="13.5">
      <c r="A6" s="9" t="s">
        <v>137</v>
      </c>
      <c r="B6" s="8" t="s">
        <v>134</v>
      </c>
      <c r="C6" s="8" t="s">
        <v>15</v>
      </c>
      <c r="E6" s="8" t="s">
        <v>11</v>
      </c>
    </row>
    <row r="7" ht="13.5">
      <c r="E7" s="2"/>
    </row>
    <row r="8" spans="1:5" ht="13.5">
      <c r="A8" t="s">
        <v>2</v>
      </c>
      <c r="B8" t="s">
        <v>140</v>
      </c>
      <c r="C8">
        <v>400</v>
      </c>
      <c r="E8" s="2">
        <v>4.79</v>
      </c>
    </row>
    <row r="9" spans="1:5" ht="13.5">
      <c r="A9" t="s">
        <v>3</v>
      </c>
      <c r="B9" t="s">
        <v>141</v>
      </c>
      <c r="C9">
        <v>340</v>
      </c>
      <c r="E9" s="2">
        <v>2.78</v>
      </c>
    </row>
    <row r="10" spans="1:5" ht="13.5">
      <c r="A10" t="s">
        <v>4</v>
      </c>
      <c r="B10" t="s">
        <v>142</v>
      </c>
      <c r="C10">
        <v>280</v>
      </c>
      <c r="E10" s="2">
        <v>3.97</v>
      </c>
    </row>
    <row r="11" spans="1:5" ht="13.5">
      <c r="A11" t="s">
        <v>5</v>
      </c>
      <c r="B11" t="s">
        <v>143</v>
      </c>
      <c r="C11">
        <v>200</v>
      </c>
      <c r="E11" s="2">
        <v>2.24</v>
      </c>
    </row>
    <row r="12" spans="1:5" ht="13.5">
      <c r="A12" t="s">
        <v>6</v>
      </c>
      <c r="B12" t="s">
        <v>144</v>
      </c>
      <c r="C12">
        <v>230</v>
      </c>
      <c r="E12" s="2">
        <v>2.65</v>
      </c>
    </row>
    <row r="13" spans="1:5" ht="13.5">
      <c r="A13" t="s">
        <v>7</v>
      </c>
      <c r="B13" t="s">
        <v>145</v>
      </c>
      <c r="C13">
        <v>310</v>
      </c>
      <c r="E13" s="2">
        <v>2.89</v>
      </c>
    </row>
    <row r="14" spans="1:5" ht="13.5">
      <c r="A14" t="s">
        <v>8</v>
      </c>
      <c r="B14" t="s">
        <v>146</v>
      </c>
      <c r="C14">
        <v>350</v>
      </c>
      <c r="E14" s="2">
        <v>2.88</v>
      </c>
    </row>
    <row r="15" spans="1:5" ht="13.5">
      <c r="A15" t="s">
        <v>9</v>
      </c>
      <c r="B15" t="s">
        <v>147</v>
      </c>
      <c r="C15">
        <v>320</v>
      </c>
      <c r="E15" s="2">
        <v>2.71</v>
      </c>
    </row>
    <row r="16" spans="1:5" ht="13.5">
      <c r="A16" t="s">
        <v>10</v>
      </c>
      <c r="B16" t="s">
        <v>148</v>
      </c>
      <c r="C16">
        <v>350</v>
      </c>
      <c r="E16" s="2">
        <v>3.15</v>
      </c>
    </row>
    <row r="17" ht="13.5">
      <c r="E17" s="2"/>
    </row>
    <row r="18" spans="1:5" ht="13.5">
      <c r="A18" s="9" t="s">
        <v>13</v>
      </c>
      <c r="C18" s="3">
        <f>SUM(C8:C16)</f>
        <v>2780</v>
      </c>
      <c r="E18" s="5">
        <f>SUM(E8:E16)</f>
        <v>28.06</v>
      </c>
    </row>
    <row r="19" ht="13.5">
      <c r="E19" s="2"/>
    </row>
    <row r="20" spans="1:5" ht="13.5">
      <c r="A20" s="3" t="s">
        <v>12</v>
      </c>
      <c r="C20" s="4">
        <f>2800-C18</f>
        <v>20</v>
      </c>
      <c r="E20" s="2"/>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G66"/>
  <sheetViews>
    <sheetView workbookViewId="0" topLeftCell="A1">
      <selection activeCell="A1" sqref="A1"/>
    </sheetView>
  </sheetViews>
  <sheetFormatPr defaultColWidth="9.00390625" defaultRowHeight="13.5"/>
  <cols>
    <col min="2" max="2" width="27.625" style="0" customWidth="1"/>
    <col min="3" max="3" width="14.625" style="0" customWidth="1"/>
  </cols>
  <sheetData>
    <row r="1" ht="13.5">
      <c r="B1" t="s">
        <v>81</v>
      </c>
    </row>
    <row r="2" ht="13.5">
      <c r="B2" t="s">
        <v>131</v>
      </c>
    </row>
    <row r="5" spans="1:7" ht="13.5">
      <c r="A5" s="8" t="s">
        <v>136</v>
      </c>
      <c r="B5" s="8" t="s">
        <v>82</v>
      </c>
      <c r="C5" s="8" t="s">
        <v>83</v>
      </c>
      <c r="E5" s="8" t="s">
        <v>84</v>
      </c>
      <c r="F5" s="8" t="s">
        <v>85</v>
      </c>
      <c r="G5" s="8" t="s">
        <v>86</v>
      </c>
    </row>
    <row r="7" ht="13.5">
      <c r="A7" t="s">
        <v>87</v>
      </c>
    </row>
    <row r="8" ht="13.5">
      <c r="A8" t="s">
        <v>88</v>
      </c>
    </row>
    <row r="9" ht="13.5">
      <c r="A9" t="s">
        <v>88</v>
      </c>
    </row>
    <row r="10" ht="13.5">
      <c r="A10" t="s">
        <v>88</v>
      </c>
    </row>
    <row r="11" ht="13.5">
      <c r="A11" t="s">
        <v>88</v>
      </c>
    </row>
    <row r="12" ht="13.5">
      <c r="A12" t="s">
        <v>89</v>
      </c>
    </row>
    <row r="13" ht="13.5">
      <c r="A13" t="s">
        <v>89</v>
      </c>
    </row>
    <row r="14" ht="13.5">
      <c r="A14" t="s">
        <v>89</v>
      </c>
    </row>
    <row r="15" ht="13.5">
      <c r="A15" t="s">
        <v>89</v>
      </c>
    </row>
    <row r="16" ht="13.5">
      <c r="A16" t="s">
        <v>90</v>
      </c>
    </row>
    <row r="17" ht="13.5">
      <c r="A17" t="s">
        <v>90</v>
      </c>
    </row>
    <row r="20" spans="2:7" ht="13.5">
      <c r="B20" s="3" t="s">
        <v>13</v>
      </c>
      <c r="C20" s="3">
        <f>SUM(C7:C17)</f>
        <v>0</v>
      </c>
      <c r="E20" s="6">
        <f>SUM(E7:E17)</f>
        <v>0</v>
      </c>
      <c r="F20" s="6">
        <f>SUM(F7:F17)</f>
        <v>0</v>
      </c>
      <c r="G20" s="6">
        <f>SUM(G7:G17)</f>
        <v>0</v>
      </c>
    </row>
    <row r="22" spans="2:3" ht="13.5">
      <c r="B22" s="3" t="s">
        <v>132</v>
      </c>
      <c r="C22" s="4">
        <f>240000-C20</f>
        <v>240000</v>
      </c>
    </row>
    <row r="24" spans="2:7" ht="13.5">
      <c r="B24" s="12" t="s">
        <v>91</v>
      </c>
      <c r="C24" s="10" t="s">
        <v>130</v>
      </c>
      <c r="E24" s="10" t="s">
        <v>84</v>
      </c>
      <c r="F24" s="10" t="s">
        <v>85</v>
      </c>
      <c r="G24" s="10" t="s">
        <v>86</v>
      </c>
    </row>
    <row r="26" spans="1:7" ht="13.5">
      <c r="A26" t="s">
        <v>87</v>
      </c>
      <c r="B26" t="s">
        <v>92</v>
      </c>
      <c r="C26">
        <v>25000</v>
      </c>
      <c r="E26">
        <v>5</v>
      </c>
      <c r="F26">
        <v>10</v>
      </c>
      <c r="G26">
        <v>8</v>
      </c>
    </row>
    <row r="27" spans="1:7" ht="13.5">
      <c r="A27" t="s">
        <v>87</v>
      </c>
      <c r="B27" t="s">
        <v>94</v>
      </c>
      <c r="C27">
        <v>12000</v>
      </c>
      <c r="E27">
        <v>3</v>
      </c>
      <c r="F27">
        <v>8</v>
      </c>
      <c r="G27">
        <v>6</v>
      </c>
    </row>
    <row r="28" spans="1:7" ht="13.5">
      <c r="A28" t="s">
        <v>87</v>
      </c>
      <c r="B28" t="s">
        <v>93</v>
      </c>
      <c r="C28">
        <v>7000</v>
      </c>
      <c r="E28">
        <v>4</v>
      </c>
      <c r="F28">
        <v>7</v>
      </c>
      <c r="G28">
        <v>7</v>
      </c>
    </row>
    <row r="30" spans="1:7" ht="13.5">
      <c r="A30" t="s">
        <v>88</v>
      </c>
      <c r="B30" t="s">
        <v>95</v>
      </c>
      <c r="C30">
        <v>32000</v>
      </c>
      <c r="E30">
        <v>7</v>
      </c>
      <c r="F30">
        <v>6</v>
      </c>
      <c r="G30">
        <v>9</v>
      </c>
    </row>
    <row r="31" spans="1:7" ht="13.5">
      <c r="A31" t="s">
        <v>88</v>
      </c>
      <c r="B31" t="s">
        <v>96</v>
      </c>
      <c r="C31">
        <v>18000</v>
      </c>
      <c r="E31">
        <v>6</v>
      </c>
      <c r="F31">
        <v>6</v>
      </c>
      <c r="G31">
        <v>6</v>
      </c>
    </row>
    <row r="32" spans="1:7" ht="13.5">
      <c r="A32" t="s">
        <v>88</v>
      </c>
      <c r="B32" t="s">
        <v>97</v>
      </c>
      <c r="C32">
        <v>17000</v>
      </c>
      <c r="E32">
        <v>3</v>
      </c>
      <c r="F32">
        <v>8</v>
      </c>
      <c r="G32">
        <v>7</v>
      </c>
    </row>
    <row r="33" spans="1:7" ht="13.5">
      <c r="A33" t="s">
        <v>88</v>
      </c>
      <c r="B33" t="s">
        <v>98</v>
      </c>
      <c r="C33">
        <v>16000</v>
      </c>
      <c r="E33">
        <v>4</v>
      </c>
      <c r="F33">
        <v>7</v>
      </c>
      <c r="G33">
        <v>6</v>
      </c>
    </row>
    <row r="34" spans="1:7" ht="13.5">
      <c r="A34" t="s">
        <v>88</v>
      </c>
      <c r="B34" t="s">
        <v>99</v>
      </c>
      <c r="C34">
        <v>15000</v>
      </c>
      <c r="E34">
        <v>3</v>
      </c>
      <c r="F34">
        <v>8</v>
      </c>
      <c r="G34">
        <v>5</v>
      </c>
    </row>
    <row r="35" spans="1:7" ht="13.5">
      <c r="A35" t="s">
        <v>88</v>
      </c>
      <c r="B35" t="s">
        <v>100</v>
      </c>
      <c r="C35">
        <v>6000</v>
      </c>
      <c r="E35">
        <v>3</v>
      </c>
      <c r="F35">
        <v>6</v>
      </c>
      <c r="G35">
        <v>7</v>
      </c>
    </row>
    <row r="36" spans="1:7" ht="13.5">
      <c r="A36" t="s">
        <v>88</v>
      </c>
      <c r="B36" t="s">
        <v>101</v>
      </c>
      <c r="C36">
        <v>7000</v>
      </c>
      <c r="E36">
        <v>5</v>
      </c>
      <c r="F36">
        <v>7</v>
      </c>
      <c r="G36">
        <v>5</v>
      </c>
    </row>
    <row r="37" spans="1:7" ht="13.5">
      <c r="A37" t="s">
        <v>88</v>
      </c>
      <c r="B37" t="s">
        <v>102</v>
      </c>
      <c r="C37">
        <v>5500</v>
      </c>
      <c r="E37">
        <v>6</v>
      </c>
      <c r="F37">
        <v>6</v>
      </c>
      <c r="G37">
        <v>5</v>
      </c>
    </row>
    <row r="38" spans="1:7" ht="13.5">
      <c r="A38" t="s">
        <v>88</v>
      </c>
      <c r="B38" t="s">
        <v>103</v>
      </c>
      <c r="C38">
        <v>6500</v>
      </c>
      <c r="E38">
        <v>3</v>
      </c>
      <c r="F38">
        <v>7</v>
      </c>
      <c r="G38">
        <v>5</v>
      </c>
    </row>
    <row r="40" spans="1:7" ht="13.5">
      <c r="A40" t="s">
        <v>89</v>
      </c>
      <c r="B40" t="s">
        <v>104</v>
      </c>
      <c r="C40">
        <v>50000</v>
      </c>
      <c r="E40">
        <v>7</v>
      </c>
      <c r="F40">
        <v>7</v>
      </c>
      <c r="G40">
        <v>10</v>
      </c>
    </row>
    <row r="41" spans="1:7" ht="13.5">
      <c r="A41" t="s">
        <v>89</v>
      </c>
      <c r="B41" t="s">
        <v>105</v>
      </c>
      <c r="C41">
        <v>42000</v>
      </c>
      <c r="E41">
        <v>8</v>
      </c>
      <c r="F41">
        <v>6</v>
      </c>
      <c r="G41">
        <v>10</v>
      </c>
    </row>
    <row r="42" spans="1:7" ht="13.5">
      <c r="A42" t="s">
        <v>89</v>
      </c>
      <c r="B42" t="s">
        <v>106</v>
      </c>
      <c r="C42">
        <v>35000</v>
      </c>
      <c r="E42">
        <v>7</v>
      </c>
      <c r="F42">
        <v>6</v>
      </c>
      <c r="G42">
        <v>9</v>
      </c>
    </row>
    <row r="43" spans="1:7" ht="13.5">
      <c r="A43" t="s">
        <v>89</v>
      </c>
      <c r="B43" t="s">
        <v>107</v>
      </c>
      <c r="C43">
        <v>37000</v>
      </c>
      <c r="E43">
        <v>8</v>
      </c>
      <c r="F43">
        <v>5</v>
      </c>
      <c r="G43">
        <v>9</v>
      </c>
    </row>
    <row r="44" spans="1:7" ht="13.5">
      <c r="A44" t="s">
        <v>89</v>
      </c>
      <c r="B44" t="s">
        <v>108</v>
      </c>
      <c r="C44">
        <v>36000</v>
      </c>
      <c r="E44">
        <v>8</v>
      </c>
      <c r="F44">
        <v>4</v>
      </c>
      <c r="G44">
        <v>9</v>
      </c>
    </row>
    <row r="45" spans="1:7" ht="13.5">
      <c r="A45" t="s">
        <v>89</v>
      </c>
      <c r="B45" t="s">
        <v>109</v>
      </c>
      <c r="C45">
        <v>38000</v>
      </c>
      <c r="E45">
        <v>9</v>
      </c>
      <c r="F45">
        <v>4</v>
      </c>
      <c r="G45">
        <v>8</v>
      </c>
    </row>
    <row r="46" spans="1:7" ht="13.5">
      <c r="A46" t="s">
        <v>89</v>
      </c>
      <c r="B46" t="s">
        <v>123</v>
      </c>
      <c r="C46">
        <v>20000</v>
      </c>
      <c r="E46">
        <v>7</v>
      </c>
      <c r="F46">
        <v>6</v>
      </c>
      <c r="G46">
        <v>9</v>
      </c>
    </row>
    <row r="47" spans="1:7" ht="13.5">
      <c r="A47" t="s">
        <v>89</v>
      </c>
      <c r="B47" t="s">
        <v>112</v>
      </c>
      <c r="C47">
        <v>35000</v>
      </c>
      <c r="E47">
        <v>7</v>
      </c>
      <c r="F47">
        <v>6</v>
      </c>
      <c r="G47">
        <v>7</v>
      </c>
    </row>
    <row r="48" spans="1:7" ht="13.5">
      <c r="A48" t="s">
        <v>89</v>
      </c>
      <c r="B48" t="s">
        <v>111</v>
      </c>
      <c r="C48">
        <v>15000</v>
      </c>
      <c r="E48">
        <v>7</v>
      </c>
      <c r="F48">
        <v>5</v>
      </c>
      <c r="G48">
        <v>7</v>
      </c>
    </row>
    <row r="49" spans="1:7" ht="13.5">
      <c r="A49" t="s">
        <v>89</v>
      </c>
      <c r="B49" t="s">
        <v>110</v>
      </c>
      <c r="C49">
        <v>16000</v>
      </c>
      <c r="E49">
        <v>6</v>
      </c>
      <c r="F49">
        <v>7</v>
      </c>
      <c r="G49">
        <v>7</v>
      </c>
    </row>
    <row r="50" spans="1:7" ht="13.5">
      <c r="A50" t="s">
        <v>89</v>
      </c>
      <c r="B50" t="s">
        <v>113</v>
      </c>
      <c r="C50">
        <v>14000</v>
      </c>
      <c r="E50">
        <v>6</v>
      </c>
      <c r="F50">
        <v>7</v>
      </c>
      <c r="G50">
        <v>7</v>
      </c>
    </row>
    <row r="51" spans="1:7" ht="13.5">
      <c r="A51" t="s">
        <v>89</v>
      </c>
      <c r="B51" t="s">
        <v>114</v>
      </c>
      <c r="C51">
        <v>7000</v>
      </c>
      <c r="E51">
        <v>6</v>
      </c>
      <c r="F51">
        <v>5</v>
      </c>
      <c r="G51">
        <v>6</v>
      </c>
    </row>
    <row r="52" spans="1:7" ht="13.5">
      <c r="A52" t="s">
        <v>89</v>
      </c>
      <c r="B52" t="s">
        <v>115</v>
      </c>
      <c r="C52">
        <v>6500</v>
      </c>
      <c r="E52">
        <v>7</v>
      </c>
      <c r="F52">
        <v>5</v>
      </c>
      <c r="G52">
        <v>7</v>
      </c>
    </row>
    <row r="54" spans="1:7" ht="13.5">
      <c r="A54" t="s">
        <v>90</v>
      </c>
      <c r="B54" t="s">
        <v>117</v>
      </c>
      <c r="C54">
        <v>31000</v>
      </c>
      <c r="E54">
        <v>10</v>
      </c>
      <c r="F54">
        <v>4</v>
      </c>
      <c r="G54">
        <v>9</v>
      </c>
    </row>
    <row r="55" spans="1:7" ht="13.5">
      <c r="A55" t="s">
        <v>90</v>
      </c>
      <c r="B55" t="s">
        <v>116</v>
      </c>
      <c r="C55">
        <v>40000</v>
      </c>
      <c r="E55">
        <v>10</v>
      </c>
      <c r="F55">
        <v>4</v>
      </c>
      <c r="G55">
        <v>9</v>
      </c>
    </row>
    <row r="56" spans="1:7" ht="13.5">
      <c r="A56" t="s">
        <v>90</v>
      </c>
      <c r="B56" t="s">
        <v>118</v>
      </c>
      <c r="C56">
        <v>24000</v>
      </c>
      <c r="E56">
        <v>9</v>
      </c>
      <c r="F56">
        <v>4</v>
      </c>
      <c r="G56">
        <v>7</v>
      </c>
    </row>
    <row r="57" spans="1:7" ht="13.5">
      <c r="A57" t="s">
        <v>90</v>
      </c>
      <c r="B57" t="s">
        <v>119</v>
      </c>
      <c r="C57">
        <v>23000</v>
      </c>
      <c r="E57">
        <v>9</v>
      </c>
      <c r="F57">
        <v>3</v>
      </c>
      <c r="G57">
        <v>6</v>
      </c>
    </row>
    <row r="58" spans="1:7" ht="13.5">
      <c r="A58" t="s">
        <v>90</v>
      </c>
      <c r="B58" t="s">
        <v>120</v>
      </c>
      <c r="C58">
        <v>25000</v>
      </c>
      <c r="E58">
        <v>9</v>
      </c>
      <c r="F58">
        <v>5</v>
      </c>
      <c r="G58">
        <v>7</v>
      </c>
    </row>
    <row r="59" spans="1:7" ht="13.5">
      <c r="A59" t="s">
        <v>90</v>
      </c>
      <c r="B59" t="s">
        <v>121</v>
      </c>
      <c r="C59">
        <v>26000</v>
      </c>
      <c r="E59">
        <v>9</v>
      </c>
      <c r="F59">
        <v>4</v>
      </c>
      <c r="G59">
        <v>6</v>
      </c>
    </row>
    <row r="60" spans="1:7" ht="13.5">
      <c r="A60" t="s">
        <v>90</v>
      </c>
      <c r="B60" t="s">
        <v>122</v>
      </c>
      <c r="C60">
        <v>26000</v>
      </c>
      <c r="E60">
        <v>9</v>
      </c>
      <c r="F60">
        <v>4</v>
      </c>
      <c r="G60">
        <v>6</v>
      </c>
    </row>
    <row r="61" spans="1:7" ht="13.5">
      <c r="A61" t="s">
        <v>90</v>
      </c>
      <c r="B61" t="s">
        <v>124</v>
      </c>
      <c r="C61">
        <v>8000</v>
      </c>
      <c r="E61">
        <v>7</v>
      </c>
      <c r="F61">
        <v>4</v>
      </c>
      <c r="G61">
        <v>7</v>
      </c>
    </row>
    <row r="62" spans="1:7" ht="13.5">
      <c r="A62" t="s">
        <v>90</v>
      </c>
      <c r="B62" t="s">
        <v>125</v>
      </c>
      <c r="C62">
        <v>6500</v>
      </c>
      <c r="E62">
        <v>7</v>
      </c>
      <c r="F62">
        <v>5</v>
      </c>
      <c r="G62">
        <v>8</v>
      </c>
    </row>
    <row r="63" spans="1:7" ht="13.5">
      <c r="A63" t="s">
        <v>90</v>
      </c>
      <c r="B63" t="s">
        <v>126</v>
      </c>
      <c r="C63">
        <v>5500</v>
      </c>
      <c r="E63">
        <v>6</v>
      </c>
      <c r="F63">
        <v>4</v>
      </c>
      <c r="G63">
        <v>6</v>
      </c>
    </row>
    <row r="64" spans="1:7" ht="13.5">
      <c r="A64" t="s">
        <v>90</v>
      </c>
      <c r="B64" t="s">
        <v>127</v>
      </c>
      <c r="C64">
        <v>7000</v>
      </c>
      <c r="E64">
        <v>7</v>
      </c>
      <c r="F64">
        <v>5</v>
      </c>
      <c r="G64">
        <v>9</v>
      </c>
    </row>
    <row r="65" spans="1:7" ht="13.5">
      <c r="A65" t="s">
        <v>90</v>
      </c>
      <c r="B65" t="s">
        <v>128</v>
      </c>
      <c r="C65">
        <v>5000</v>
      </c>
      <c r="E65">
        <v>7</v>
      </c>
      <c r="F65">
        <v>5</v>
      </c>
      <c r="G65">
        <v>7</v>
      </c>
    </row>
    <row r="66" spans="1:7" ht="13.5">
      <c r="A66" t="s">
        <v>90</v>
      </c>
      <c r="B66" t="s">
        <v>129</v>
      </c>
      <c r="C66">
        <v>4500</v>
      </c>
      <c r="E66">
        <v>6</v>
      </c>
      <c r="F66">
        <v>5</v>
      </c>
      <c r="G66">
        <v>6</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Yusuke Okamoto</dc:creator>
  <cp:keywords/>
  <dc:description/>
  <cp:lastModifiedBy>正田　　良</cp:lastModifiedBy>
  <dcterms:created xsi:type="dcterms:W3CDTF">2003-07-02T13:50:12Z</dcterms:created>
  <dcterms:modified xsi:type="dcterms:W3CDTF">2003-09-29T04:30:53Z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